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d83\AC\Temp\"/>
    </mc:Choice>
  </mc:AlternateContent>
  <xr:revisionPtr revIDLastSave="0" documentId="8_{BB666B4B-F4AB-451A-BF9E-6A619CA9A41E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5" i="1" l="1"/>
  <c r="Q95" i="1"/>
  <c r="L99" i="1"/>
  <c r="Q99" i="1"/>
  <c r="L97" i="1"/>
  <c r="Q97" i="1"/>
  <c r="L104" i="1"/>
  <c r="Q104" i="1"/>
  <c r="M16" i="1"/>
  <c r="L16" i="1"/>
  <c r="Q16" i="1"/>
  <c r="M19" i="1"/>
  <c r="Q14" i="1"/>
  <c r="L50" i="1"/>
  <c r="Q50" i="1"/>
  <c r="L52" i="1"/>
  <c r="Q52" i="1"/>
  <c r="L56" i="1"/>
  <c r="Q56" i="1"/>
  <c r="L40" i="1"/>
  <c r="Q40" i="1"/>
  <c r="L54" i="1"/>
  <c r="Q54" i="1"/>
  <c r="L60" i="1"/>
  <c r="Q60" i="1"/>
  <c r="L58" i="1"/>
  <c r="Q58" i="1"/>
  <c r="L44" i="1"/>
  <c r="Q44" i="1"/>
  <c r="L48" i="1"/>
  <c r="Q48" i="1"/>
  <c r="L46" i="1"/>
  <c r="Q46" i="1"/>
  <c r="L42" i="1"/>
  <c r="Q42" i="1"/>
  <c r="Q111" i="1"/>
  <c r="Q110" i="1"/>
  <c r="M109" i="1"/>
  <c r="Q87" i="1"/>
  <c r="Q72" i="1"/>
  <c r="Q70" i="1"/>
  <c r="Q26" i="1"/>
  <c r="Q18" i="1"/>
  <c r="Q17" i="1"/>
  <c r="Q7" i="1"/>
  <c r="L8" i="1"/>
  <c r="Q8" i="1"/>
  <c r="M116" i="1"/>
  <c r="L116" i="1"/>
  <c r="Q116" i="1"/>
  <c r="M97" i="1"/>
  <c r="M99" i="1"/>
  <c r="M98" i="1"/>
  <c r="L98" i="1"/>
  <c r="Q98" i="1"/>
  <c r="M82" i="1"/>
  <c r="L82" i="1"/>
  <c r="Q82" i="1"/>
  <c r="M80" i="1"/>
  <c r="L80" i="1"/>
  <c r="Q80" i="1"/>
  <c r="M84" i="1"/>
  <c r="L84" i="1"/>
  <c r="Q84" i="1"/>
  <c r="M31" i="1"/>
  <c r="L31" i="1"/>
  <c r="Q31" i="1"/>
  <c r="M27" i="1"/>
  <c r="L27" i="1"/>
  <c r="Q27" i="1"/>
  <c r="M130" i="1"/>
  <c r="L130" i="1"/>
  <c r="Q130" i="1"/>
  <c r="M129" i="1"/>
  <c r="L129" i="1"/>
  <c r="Q129" i="1"/>
  <c r="M128" i="1"/>
  <c r="L128" i="1"/>
  <c r="Q128" i="1"/>
  <c r="M124" i="1"/>
  <c r="L124" i="1"/>
  <c r="Q124" i="1"/>
  <c r="M127" i="1"/>
  <c r="L127" i="1"/>
  <c r="Q127" i="1"/>
  <c r="M122" i="1"/>
  <c r="L122" i="1"/>
  <c r="Q122" i="1"/>
  <c r="M126" i="1"/>
  <c r="L126" i="1"/>
  <c r="Q126" i="1"/>
  <c r="M125" i="1"/>
  <c r="L125" i="1"/>
  <c r="Q125" i="1"/>
  <c r="M123" i="1"/>
  <c r="L123" i="1"/>
  <c r="Q123" i="1"/>
  <c r="M118" i="1"/>
  <c r="L118" i="1"/>
  <c r="Q118" i="1"/>
  <c r="M114" i="1"/>
  <c r="L114" i="1"/>
  <c r="Q114" i="1"/>
  <c r="M113" i="1"/>
  <c r="L113" i="1"/>
  <c r="Q113" i="1"/>
  <c r="M119" i="1"/>
  <c r="L119" i="1"/>
  <c r="Q119" i="1"/>
  <c r="M108" i="1"/>
  <c r="L108" i="1"/>
  <c r="Q108" i="1"/>
  <c r="M115" i="1"/>
  <c r="L115" i="1"/>
  <c r="Q115" i="1"/>
  <c r="M112" i="1"/>
  <c r="L112" i="1"/>
  <c r="Q112" i="1"/>
  <c r="M117" i="1"/>
  <c r="L117" i="1"/>
  <c r="Q117" i="1"/>
  <c r="M111" i="1"/>
  <c r="M110" i="1"/>
  <c r="L109" i="1"/>
  <c r="Q109" i="1"/>
  <c r="M104" i="1"/>
  <c r="M103" i="1"/>
  <c r="L103" i="1"/>
  <c r="Q103" i="1"/>
  <c r="M94" i="1"/>
  <c r="L94" i="1"/>
  <c r="Q94" i="1"/>
  <c r="M102" i="1"/>
  <c r="L102" i="1"/>
  <c r="Q102" i="1"/>
  <c r="M101" i="1"/>
  <c r="L101" i="1"/>
  <c r="Q101" i="1"/>
  <c r="M100" i="1"/>
  <c r="L100" i="1"/>
  <c r="Q100" i="1"/>
  <c r="M95" i="1"/>
  <c r="M93" i="1"/>
  <c r="L93" i="1"/>
  <c r="Q93" i="1"/>
  <c r="M96" i="1"/>
  <c r="L96" i="1"/>
  <c r="Q96" i="1"/>
  <c r="M89" i="1"/>
  <c r="L89" i="1"/>
  <c r="Q89" i="1"/>
  <c r="M85" i="1"/>
  <c r="L85" i="1"/>
  <c r="Q85" i="1"/>
  <c r="M88" i="1"/>
  <c r="L88" i="1"/>
  <c r="Q88" i="1"/>
  <c r="M83" i="1"/>
  <c r="L83" i="1"/>
  <c r="Q83" i="1"/>
  <c r="M81" i="1"/>
  <c r="L81" i="1"/>
  <c r="Q81" i="1"/>
  <c r="M86" i="1"/>
  <c r="L86" i="1"/>
  <c r="Q86" i="1"/>
  <c r="M78" i="1"/>
  <c r="L78" i="1"/>
  <c r="Q78" i="1"/>
  <c r="M87" i="1"/>
  <c r="M79" i="1"/>
  <c r="L79" i="1"/>
  <c r="Q79" i="1"/>
  <c r="M74" i="1"/>
  <c r="L74" i="1"/>
  <c r="Q74" i="1"/>
  <c r="M71" i="1"/>
  <c r="L71" i="1"/>
  <c r="Q71" i="1"/>
  <c r="M73" i="1"/>
  <c r="L73" i="1"/>
  <c r="Q73" i="1"/>
  <c r="M72" i="1"/>
  <c r="M69" i="1"/>
  <c r="L69" i="1"/>
  <c r="Q69" i="1"/>
  <c r="M65" i="1"/>
  <c r="L65" i="1"/>
  <c r="Q65" i="1"/>
  <c r="M68" i="1"/>
  <c r="L68" i="1"/>
  <c r="Q68" i="1"/>
  <c r="M67" i="1"/>
  <c r="L67" i="1"/>
  <c r="Q67" i="1"/>
  <c r="M70" i="1"/>
  <c r="M66" i="1"/>
  <c r="L66" i="1"/>
  <c r="Q66" i="1"/>
  <c r="M50" i="1"/>
  <c r="M52" i="1"/>
  <c r="M56" i="1"/>
  <c r="M40" i="1"/>
  <c r="M54" i="1"/>
  <c r="M60" i="1"/>
  <c r="M58" i="1"/>
  <c r="M44" i="1"/>
  <c r="M48" i="1"/>
  <c r="M46" i="1"/>
  <c r="M42" i="1"/>
  <c r="M38" i="1"/>
  <c r="L38" i="1"/>
  <c r="Q38" i="1"/>
  <c r="M26" i="1"/>
  <c r="M29" i="1"/>
  <c r="L29" i="1"/>
  <c r="Q29" i="1"/>
  <c r="M32" i="1"/>
  <c r="L32" i="1"/>
  <c r="Q32" i="1"/>
  <c r="M33" i="1"/>
  <c r="L33" i="1"/>
  <c r="Q33" i="1"/>
  <c r="M34" i="1"/>
  <c r="L34" i="1"/>
  <c r="Q34" i="1"/>
  <c r="M30" i="1"/>
  <c r="R30" i="1"/>
  <c r="L30" i="1"/>
  <c r="Q30" i="1"/>
  <c r="M28" i="1"/>
  <c r="L28" i="1"/>
  <c r="Q28" i="1"/>
  <c r="M24" i="1"/>
  <c r="L24" i="1"/>
  <c r="Q24" i="1"/>
  <c r="M23" i="1"/>
  <c r="L23" i="1"/>
  <c r="Q23" i="1"/>
  <c r="M25" i="1"/>
  <c r="L25" i="1"/>
  <c r="Q25" i="1"/>
  <c r="M12" i="1"/>
  <c r="L12" i="1"/>
  <c r="Q12" i="1"/>
  <c r="M15" i="1"/>
  <c r="R15" i="1"/>
  <c r="L15" i="1"/>
  <c r="Q15" i="1"/>
  <c r="M14" i="1"/>
  <c r="M13" i="1"/>
  <c r="L13" i="1"/>
  <c r="Q13" i="1"/>
  <c r="M11" i="1"/>
  <c r="L11" i="1"/>
  <c r="Q11" i="1"/>
  <c r="M10" i="1"/>
  <c r="L10" i="1"/>
  <c r="Q10" i="1"/>
  <c r="M9" i="1"/>
  <c r="L9" i="1"/>
  <c r="Q9" i="1"/>
  <c r="M18" i="1"/>
  <c r="R18" i="1"/>
  <c r="M17" i="1"/>
  <c r="R17" i="1"/>
  <c r="M7" i="1"/>
</calcChain>
</file>

<file path=xl/sharedStrings.xml><?xml version="1.0" encoding="utf-8"?>
<sst xmlns="http://schemas.openxmlformats.org/spreadsheetml/2006/main" count="540" uniqueCount="426">
  <si>
    <t>2023 RENO RODEO</t>
  </si>
  <si>
    <t>CHAMPIONSHIP ROUND</t>
  </si>
  <si>
    <t>CONTESTANT</t>
  </si>
  <si>
    <t>SCORE</t>
  </si>
  <si>
    <t xml:space="preserve"> LAST NAME</t>
  </si>
  <si>
    <t>FIRST NAME</t>
  </si>
  <si>
    <t>HOMETOWN</t>
  </si>
  <si>
    <t>ST</t>
  </si>
  <si>
    <t>1ST GO</t>
  </si>
  <si>
    <t>2ND GO</t>
  </si>
  <si>
    <t>TOTAL</t>
  </si>
  <si>
    <t>FINALS</t>
  </si>
  <si>
    <t>AGGREGATE</t>
  </si>
  <si>
    <t>BAREBACK BRONC RIDING</t>
  </si>
  <si>
    <t>Reiner</t>
  </si>
  <si>
    <t xml:space="preserve">Cole </t>
  </si>
  <si>
    <t xml:space="preserve">Buffalo </t>
  </si>
  <si>
    <t>WY</t>
  </si>
  <si>
    <t>Cash Carry AN</t>
  </si>
  <si>
    <t>Blue Indigo RO</t>
  </si>
  <si>
    <t>Meat Sweats</t>
  </si>
  <si>
    <t xml:space="preserve">Roper         </t>
  </si>
  <si>
    <t xml:space="preserve">Jayco </t>
  </si>
  <si>
    <t xml:space="preserve">Oktaha </t>
  </si>
  <si>
    <t>OK</t>
  </si>
  <si>
    <t>Georgia Girl PR</t>
  </si>
  <si>
    <t>Cowboy &amp; Kids RO</t>
  </si>
  <si>
    <t>Lil Red Hawk</t>
  </si>
  <si>
    <t xml:space="preserve">Frost       </t>
  </si>
  <si>
    <t xml:space="preserve">Jacek Lane  </t>
  </si>
  <si>
    <t xml:space="preserve">Browns Valley  </t>
  </si>
  <si>
    <t xml:space="preserve">CA </t>
  </si>
  <si>
    <t>James Bond BI</t>
  </si>
  <si>
    <t>Twisted Pearls TB</t>
  </si>
  <si>
    <t>Blue Indigo</t>
  </si>
  <si>
    <t xml:space="preserve">Feild </t>
  </si>
  <si>
    <t>Kaycee</t>
  </si>
  <si>
    <t>Genola</t>
  </si>
  <si>
    <t>UT</t>
  </si>
  <si>
    <t>Soldier Woman BI</t>
  </si>
  <si>
    <t>Whoa Nellie RO</t>
  </si>
  <si>
    <t>Cougar Country</t>
  </si>
  <si>
    <t>Sonnier</t>
  </si>
  <si>
    <t>Kade</t>
  </si>
  <si>
    <t>Carencro</t>
  </si>
  <si>
    <t>LA</t>
  </si>
  <si>
    <t>Cougar Country FF</t>
  </si>
  <si>
    <t>Something Cool FF</t>
  </si>
  <si>
    <t>Ted</t>
  </si>
  <si>
    <t xml:space="preserve">Pope        </t>
  </si>
  <si>
    <t xml:space="preserve">Ty  </t>
  </si>
  <si>
    <t xml:space="preserve">Marshall </t>
  </si>
  <si>
    <t>MO</t>
  </si>
  <si>
    <t>Barracuda FF</t>
  </si>
  <si>
    <t>Scarlet Pearl TB</t>
  </si>
  <si>
    <t>South Point Kate</t>
  </si>
  <si>
    <t xml:space="preserve">Thompson         </t>
  </si>
  <si>
    <t xml:space="preserve">Dean </t>
  </si>
  <si>
    <t xml:space="preserve">Altamont </t>
  </si>
  <si>
    <t>Dirty Temptation PR</t>
  </si>
  <si>
    <t>Dunny BI</t>
  </si>
  <si>
    <t>Golden Sal</t>
  </si>
  <si>
    <t>Denny</t>
  </si>
  <si>
    <t xml:space="preserve">Wyatt </t>
  </si>
  <si>
    <t xml:space="preserve">Minden </t>
  </si>
  <si>
    <t>NV</t>
  </si>
  <si>
    <t>4863 RO</t>
  </si>
  <si>
    <t>Little Red Hot FU</t>
  </si>
  <si>
    <t>Mary</t>
  </si>
  <si>
    <t xml:space="preserve">Lamb        </t>
  </si>
  <si>
    <t xml:space="preserve">Kody </t>
  </si>
  <si>
    <t xml:space="preserve">Sherwood Park  </t>
  </si>
  <si>
    <t>AB</t>
  </si>
  <si>
    <t>Heads up Hank PR</t>
  </si>
  <si>
    <t>Naughty By Natur BI</t>
  </si>
  <si>
    <t>Right On Q</t>
  </si>
  <si>
    <t xml:space="preserve">Petersen         </t>
  </si>
  <si>
    <t xml:space="preserve">Sam </t>
  </si>
  <si>
    <t xml:space="preserve">Helena </t>
  </si>
  <si>
    <t>MT</t>
  </si>
  <si>
    <t>826 BI</t>
  </si>
  <si>
    <t>CADDY WAGON TB</t>
  </si>
  <si>
    <t>Tequia Stalking</t>
  </si>
  <si>
    <t>Hayes</t>
  </si>
  <si>
    <t xml:space="preserve">Keenan </t>
  </si>
  <si>
    <t xml:space="preserve">Hayden </t>
  </si>
  <si>
    <t>CO</t>
  </si>
  <si>
    <t>Red Bone AN</t>
  </si>
  <si>
    <t>YETI Rambler RO</t>
  </si>
  <si>
    <t>Hippie Whistle</t>
  </si>
  <si>
    <t>Champion</t>
  </si>
  <si>
    <t xml:space="preserve">Richmond </t>
  </si>
  <si>
    <t xml:space="preserve">Stevensville </t>
  </si>
  <si>
    <t>Huckleberry DG</t>
  </si>
  <si>
    <t>Cat Caller FU</t>
  </si>
  <si>
    <t>Talk Derby To Me</t>
  </si>
  <si>
    <t>RR</t>
  </si>
  <si>
    <t>STEER WRESTLING</t>
  </si>
  <si>
    <t>Struxness</t>
  </si>
  <si>
    <t>J.D.</t>
  </si>
  <si>
    <t>Milan</t>
  </si>
  <si>
    <t>MN</t>
  </si>
  <si>
    <t xml:space="preserve">Eldridge           </t>
  </si>
  <si>
    <t xml:space="preserve">Dakota  </t>
  </si>
  <si>
    <t xml:space="preserve">Elko </t>
  </si>
  <si>
    <t xml:space="preserve">Hannum </t>
  </si>
  <si>
    <t xml:space="preserve">Olin   </t>
  </si>
  <si>
    <t xml:space="preserve">Malad </t>
  </si>
  <si>
    <t>ID</t>
  </si>
  <si>
    <t xml:space="preserve">Talley           </t>
  </si>
  <si>
    <t xml:space="preserve">Jacob   </t>
  </si>
  <si>
    <t xml:space="preserve">Keatchie </t>
  </si>
  <si>
    <t xml:space="preserve">Hass           </t>
  </si>
  <si>
    <t xml:space="preserve">Clayton  </t>
  </si>
  <si>
    <t xml:space="preserve">Weatherford </t>
  </si>
  <si>
    <t>TX</t>
  </si>
  <si>
    <t xml:space="preserve">Soileau           </t>
  </si>
  <si>
    <t xml:space="preserve">Gavin  </t>
  </si>
  <si>
    <t xml:space="preserve">Bunkie </t>
  </si>
  <si>
    <t xml:space="preserve">Shaffer           </t>
  </si>
  <si>
    <t xml:space="preserve">Justin </t>
  </si>
  <si>
    <t xml:space="preserve">Hallsville </t>
  </si>
  <si>
    <t xml:space="preserve">Payne           </t>
  </si>
  <si>
    <t xml:space="preserve">Don  </t>
  </si>
  <si>
    <t xml:space="preserve">Stephenville </t>
  </si>
  <si>
    <t xml:space="preserve">Ravenscroft           </t>
  </si>
  <si>
    <t xml:space="preserve">Tyler  </t>
  </si>
  <si>
    <t xml:space="preserve">Nenzel </t>
  </si>
  <si>
    <t>NE</t>
  </si>
  <si>
    <t xml:space="preserve">Massey           </t>
  </si>
  <si>
    <t xml:space="preserve">Dalton  </t>
  </si>
  <si>
    <t xml:space="preserve"> Hermiston </t>
  </si>
  <si>
    <t>OR</t>
  </si>
  <si>
    <t xml:space="preserve">Roseland           </t>
  </si>
  <si>
    <t xml:space="preserve">Talon   </t>
  </si>
  <si>
    <t xml:space="preserve">Marshalltown </t>
  </si>
  <si>
    <t>IA</t>
  </si>
  <si>
    <t xml:space="preserve">Etbauer           </t>
  </si>
  <si>
    <t xml:space="preserve">Trell  </t>
  </si>
  <si>
    <t xml:space="preserve">Goodwell </t>
  </si>
  <si>
    <t>TEAM ROPING</t>
  </si>
  <si>
    <t xml:space="preserve">Driggers   </t>
  </si>
  <si>
    <t xml:space="preserve">Kaleb </t>
  </si>
  <si>
    <t>Hoboken</t>
  </si>
  <si>
    <t>GA</t>
  </si>
  <si>
    <t xml:space="preserve">Nunes Nogueira </t>
  </si>
  <si>
    <t>Junior</t>
  </si>
  <si>
    <t>Presidente Prude</t>
  </si>
  <si>
    <t>BR</t>
  </si>
  <si>
    <t xml:space="preserve">Francis           </t>
  </si>
  <si>
    <t xml:space="preserve">Chris </t>
  </si>
  <si>
    <t xml:space="preserve">Las Vegas </t>
  </si>
  <si>
    <t>NM</t>
  </si>
  <si>
    <t xml:space="preserve">Passig           </t>
  </si>
  <si>
    <t>Cade</t>
  </si>
  <si>
    <t xml:space="preserve">Daniel           </t>
  </si>
  <si>
    <t xml:space="preserve">Keven W  </t>
  </si>
  <si>
    <t xml:space="preserve">Franklin </t>
  </si>
  <si>
    <t>TN</t>
  </si>
  <si>
    <t xml:space="preserve">Graves           </t>
  </si>
  <si>
    <t xml:space="preserve">Travis  </t>
  </si>
  <si>
    <t xml:space="preserve">Jay </t>
  </si>
  <si>
    <t xml:space="preserve">Tomlinson           </t>
  </si>
  <si>
    <t xml:space="preserve">Tanner  </t>
  </si>
  <si>
    <t xml:space="preserve">Angleton </t>
  </si>
  <si>
    <t xml:space="preserve">Smith           </t>
  </si>
  <si>
    <t xml:space="preserve">Patrick  </t>
  </si>
  <si>
    <t xml:space="preserve">Lipan </t>
  </si>
  <si>
    <t xml:space="preserve">Clay </t>
  </si>
  <si>
    <t xml:space="preserve">Broken Bow </t>
  </si>
  <si>
    <t xml:space="preserve">Payne  </t>
  </si>
  <si>
    <t xml:space="preserve">Coleby  </t>
  </si>
  <si>
    <t xml:space="preserve">Kilgus          </t>
  </si>
  <si>
    <t xml:space="preserve">Zach </t>
  </si>
  <si>
    <t xml:space="preserve">TX </t>
  </si>
  <si>
    <t xml:space="preserve">McKnight           </t>
  </si>
  <si>
    <t xml:space="preserve">Pollok </t>
  </si>
  <si>
    <t xml:space="preserve">Minor           </t>
  </si>
  <si>
    <t xml:space="preserve">Riley </t>
  </si>
  <si>
    <t xml:space="preserve">Ellensburg </t>
  </si>
  <si>
    <t>WA</t>
  </si>
  <si>
    <t xml:space="preserve">Minor          </t>
  </si>
  <si>
    <t>Brady</t>
  </si>
  <si>
    <t xml:space="preserve">Johnson           </t>
  </si>
  <si>
    <t xml:space="preserve">Kellan  </t>
  </si>
  <si>
    <t xml:space="preserve">Casper </t>
  </si>
  <si>
    <t>Carson</t>
  </si>
  <si>
    <t xml:space="preserve">Whitlow           </t>
  </si>
  <si>
    <t xml:space="preserve">San Tan Valley </t>
  </si>
  <si>
    <t>AZ</t>
  </si>
  <si>
    <t xml:space="preserve">Kimberly </t>
  </si>
  <si>
    <t xml:space="preserve">Raley           </t>
  </si>
  <si>
    <t xml:space="preserve">Jake </t>
  </si>
  <si>
    <t xml:space="preserve">Brush Prairie </t>
  </si>
  <si>
    <t xml:space="preserve">Elkington </t>
  </si>
  <si>
    <t xml:space="preserve">Clay            </t>
  </si>
  <si>
    <t xml:space="preserve">Firth </t>
  </si>
  <si>
    <t xml:space="preserve">Tsinigine          </t>
  </si>
  <si>
    <t xml:space="preserve">Aaron  </t>
  </si>
  <si>
    <t xml:space="preserve">Tuba City </t>
  </si>
  <si>
    <t xml:space="preserve">Motes           </t>
  </si>
  <si>
    <t xml:space="preserve">Ryan  </t>
  </si>
  <si>
    <t xml:space="preserve">Kidd V           </t>
  </si>
  <si>
    <t xml:space="preserve">Cory  </t>
  </si>
  <si>
    <t xml:space="preserve">Statesville </t>
  </si>
  <si>
    <t>NC</t>
  </si>
  <si>
    <t xml:space="preserve">Mitchell           </t>
  </si>
  <si>
    <t xml:space="preserve">Lane </t>
  </si>
  <si>
    <t xml:space="preserve">Bolivar </t>
  </si>
  <si>
    <t>SADDLE BRONC RIDING</t>
  </si>
  <si>
    <t xml:space="preserve">Wright         </t>
  </si>
  <si>
    <t xml:space="preserve">Statler Ray  </t>
  </si>
  <si>
    <t xml:space="preserve">Beaver </t>
  </si>
  <si>
    <t>Rich N Fancy PR</t>
  </si>
  <si>
    <t>Major Target FF</t>
  </si>
  <si>
    <t>Indian Burn</t>
  </si>
  <si>
    <t xml:space="preserve">Bruno         </t>
  </si>
  <si>
    <t xml:space="preserve">Kade  </t>
  </si>
  <si>
    <t xml:space="preserve">Challis </t>
  </si>
  <si>
    <t>Bet The Ranch PR</t>
  </si>
  <si>
    <t>Major Spirit FF</t>
  </si>
  <si>
    <t>Mama's Boy</t>
  </si>
  <si>
    <t xml:space="preserve">Green         </t>
  </si>
  <si>
    <t xml:space="preserve">Layton  </t>
  </si>
  <si>
    <t xml:space="preserve">Millarville </t>
  </si>
  <si>
    <t>Party Planner PR</t>
  </si>
  <si>
    <t>Blue Feather FF</t>
  </si>
  <si>
    <t>Huckeberry</t>
  </si>
  <si>
    <t xml:space="preserve">Hay        </t>
  </si>
  <si>
    <t xml:space="preserve">Dawson   </t>
  </si>
  <si>
    <t xml:space="preserve">Wildwood </t>
  </si>
  <si>
    <t>After Party PR</t>
  </si>
  <si>
    <t>Cowboy Colada RO</t>
  </si>
  <si>
    <t>0spring Blues</t>
  </si>
  <si>
    <t xml:space="preserve">Newman        </t>
  </si>
  <si>
    <t xml:space="preserve">Sage   </t>
  </si>
  <si>
    <t xml:space="preserve">Melstone </t>
  </si>
  <si>
    <t>Spring Tour BI</t>
  </si>
  <si>
    <t>Gloria TB</t>
  </si>
  <si>
    <t>Wicked Dream</t>
  </si>
  <si>
    <t xml:space="preserve">Griffin         </t>
  </si>
  <si>
    <t xml:space="preserve">Ross </t>
  </si>
  <si>
    <t xml:space="preserve">Tularosa </t>
  </si>
  <si>
    <t>Dark Secret</t>
  </si>
  <si>
    <t>Wicked Dream FU</t>
  </si>
  <si>
    <t>Major Cover</t>
  </si>
  <si>
    <t xml:space="preserve">Wright        </t>
  </si>
  <si>
    <t xml:space="preserve">Stetson  </t>
  </si>
  <si>
    <t xml:space="preserve">Milford </t>
  </si>
  <si>
    <t xml:space="preserve">UT </t>
  </si>
  <si>
    <t>Foxy Mama PR</t>
  </si>
  <si>
    <t>996 FF</t>
  </si>
  <si>
    <t>YETI Rambler</t>
  </si>
  <si>
    <t xml:space="preserve">Spencer </t>
  </si>
  <si>
    <t>Flood Tide</t>
  </si>
  <si>
    <t>Lil Hawk RO</t>
  </si>
  <si>
    <t>Spring Tune</t>
  </si>
  <si>
    <t xml:space="preserve">Lansford         </t>
  </si>
  <si>
    <t xml:space="preserve">Brandon </t>
  </si>
  <si>
    <t xml:space="preserve">Cotulla </t>
  </si>
  <si>
    <t>Gooses Fine Wine FF</t>
  </si>
  <si>
    <t>Muddy Road FF</t>
  </si>
  <si>
    <t>California Dream</t>
  </si>
  <si>
    <t xml:space="preserve">Taylor        </t>
  </si>
  <si>
    <t xml:space="preserve">Q  </t>
  </si>
  <si>
    <t xml:space="preserve">Casper  </t>
  </si>
  <si>
    <t>Skywatch FF</t>
  </si>
  <si>
    <t>Pearl Necklace TB</t>
  </si>
  <si>
    <t>Can't Wait</t>
  </si>
  <si>
    <t>TIE-DOWN ROPING</t>
  </si>
  <si>
    <t xml:space="preserve">Mayfield           </t>
  </si>
  <si>
    <t xml:space="preserve">Shad Ryan  </t>
  </si>
  <si>
    <t xml:space="preserve">Clovis </t>
  </si>
  <si>
    <t xml:space="preserve">Webb           </t>
  </si>
  <si>
    <t xml:space="preserve">Riley Mason  </t>
  </si>
  <si>
    <t xml:space="preserve">Denton </t>
  </si>
  <si>
    <t xml:space="preserve">Potter           </t>
  </si>
  <si>
    <t xml:space="preserve">Luke   </t>
  </si>
  <si>
    <t xml:space="preserve">Maple City </t>
  </si>
  <si>
    <t>KS</t>
  </si>
  <si>
    <t xml:space="preserve">Minton           </t>
  </si>
  <si>
    <t xml:space="preserve">Brush  </t>
  </si>
  <si>
    <t xml:space="preserve">Witter Springs </t>
  </si>
  <si>
    <t>CA</t>
  </si>
  <si>
    <t xml:space="preserve">Riemer           </t>
  </si>
  <si>
    <t xml:space="preserve">Reese    </t>
  </si>
  <si>
    <t xml:space="preserve">Stinnett </t>
  </si>
  <si>
    <t xml:space="preserve">Henry           </t>
  </si>
  <si>
    <t xml:space="preserve">Kincade  </t>
  </si>
  <si>
    <t xml:space="preserve">Mount Pleasant </t>
  </si>
  <si>
    <t xml:space="preserve">Weitz           </t>
  </si>
  <si>
    <t xml:space="preserve">Chet  </t>
  </si>
  <si>
    <t xml:space="preserve">London </t>
  </si>
  <si>
    <t xml:space="preserve">Webster           </t>
  </si>
  <si>
    <t xml:space="preserve">Chase </t>
  </si>
  <si>
    <t xml:space="preserve">Kamas </t>
  </si>
  <si>
    <t xml:space="preserve">Costa           </t>
  </si>
  <si>
    <t xml:space="preserve">Marcos   </t>
  </si>
  <si>
    <t xml:space="preserve">Iretama </t>
  </si>
  <si>
    <t xml:space="preserve">Meged          </t>
  </si>
  <si>
    <t xml:space="preserve">Haven   </t>
  </si>
  <si>
    <t xml:space="preserve">Miles City </t>
  </si>
  <si>
    <t xml:space="preserve">Hale           </t>
  </si>
  <si>
    <t xml:space="preserve">Trevor  </t>
  </si>
  <si>
    <t xml:space="preserve">Perryton </t>
  </si>
  <si>
    <t xml:space="preserve">Wahlert           </t>
  </si>
  <si>
    <t xml:space="preserve">Owen  </t>
  </si>
  <si>
    <t xml:space="preserve">Grover </t>
  </si>
  <si>
    <t>LADIES BREAKAWAY</t>
  </si>
  <si>
    <t>Boisjoli           </t>
  </si>
  <si>
    <t xml:space="preserve">Shelby    </t>
  </si>
  <si>
    <t>Angelone            </t>
  </si>
  <si>
    <t xml:space="preserve">Sarah   </t>
  </si>
  <si>
    <t>Munsell            </t>
  </si>
  <si>
    <t xml:space="preserve">Taylor  </t>
  </si>
  <si>
    <t xml:space="preserve">Alva </t>
  </si>
  <si>
    <t>Jones</t>
  </si>
  <si>
    <t>Jessie</t>
  </si>
  <si>
    <t xml:space="preserve">Garman </t>
  </si>
  <si>
    <t>Peggy            </t>
  </si>
  <si>
    <t xml:space="preserve">Sundance </t>
  </si>
  <si>
    <t>Thompson            </t>
  </si>
  <si>
    <t xml:space="preserve">Hope    </t>
  </si>
  <si>
    <t xml:space="preserve">Abilene </t>
  </si>
  <si>
    <t>2988..09</t>
  </si>
  <si>
    <t>Engesser            </t>
  </si>
  <si>
    <t xml:space="preserve">Rickie    </t>
  </si>
  <si>
    <t xml:space="preserve">Spearfish </t>
  </si>
  <si>
    <t>SD</t>
  </si>
  <si>
    <t>Young          </t>
  </si>
  <si>
    <t xml:space="preserve">Macy </t>
  </si>
  <si>
    <t xml:space="preserve">Wittmann   </t>
  </si>
  <si>
    <t xml:space="preserve">Pierson </t>
  </si>
  <si>
    <t xml:space="preserve">Kendal  </t>
  </si>
  <si>
    <t xml:space="preserve">Wardlow </t>
  </si>
  <si>
    <t xml:space="preserve">Frost </t>
  </si>
  <si>
    <t xml:space="preserve">Jacelyn             </t>
  </si>
  <si>
    <t xml:space="preserve">Randlett </t>
  </si>
  <si>
    <t>Boots            </t>
  </si>
  <si>
    <t xml:space="preserve">Makayla             </t>
  </si>
  <si>
    <t xml:space="preserve">St Anthony </t>
  </si>
  <si>
    <t xml:space="preserve">Beam             </t>
  </si>
  <si>
    <t xml:space="preserve">MaryBeth             </t>
  </si>
  <si>
    <t xml:space="preserve">Poetry </t>
  </si>
  <si>
    <t>WPRA BARREL RACING</t>
  </si>
  <si>
    <t xml:space="preserve">Pozzi Tonozzi           </t>
  </si>
  <si>
    <t xml:space="preserve">Brittany   </t>
  </si>
  <si>
    <t xml:space="preserve">Lampasas </t>
  </si>
  <si>
    <t xml:space="preserve">Kinsel           </t>
  </si>
  <si>
    <t xml:space="preserve">Hailey   </t>
  </si>
  <si>
    <t xml:space="preserve">Hall           </t>
  </si>
  <si>
    <t xml:space="preserve">Sharin </t>
  </si>
  <si>
    <t xml:space="preserve">Pilot Point </t>
  </si>
  <si>
    <t xml:space="preserve">Riley           </t>
  </si>
  <si>
    <t xml:space="preserve">Ilyssa   </t>
  </si>
  <si>
    <t xml:space="preserve">Hico </t>
  </si>
  <si>
    <t xml:space="preserve">Hillman           </t>
  </si>
  <si>
    <t xml:space="preserve">Stevi  </t>
  </si>
  <si>
    <t xml:space="preserve">McLeod-Sprague </t>
  </si>
  <si>
    <t xml:space="preserve">Megan   </t>
  </si>
  <si>
    <t xml:space="preserve">Marsing </t>
  </si>
  <si>
    <t>Johnson</t>
  </si>
  <si>
    <t>Taylor</t>
  </si>
  <si>
    <t xml:space="preserve">Stilwell </t>
  </si>
  <si>
    <t>McNulty</t>
  </si>
  <si>
    <t>San Luis Obispo</t>
  </si>
  <si>
    <t xml:space="preserve">Fox           </t>
  </si>
  <si>
    <t xml:space="preserve">Darby  </t>
  </si>
  <si>
    <t xml:space="preserve">King Hill </t>
  </si>
  <si>
    <t xml:space="preserve">Sue   </t>
  </si>
  <si>
    <t xml:space="preserve">Blackfoot </t>
  </si>
  <si>
    <t xml:space="preserve">Kosel           </t>
  </si>
  <si>
    <t xml:space="preserve">Summer   </t>
  </si>
  <si>
    <t xml:space="preserve">Glenham </t>
  </si>
  <si>
    <t xml:space="preserve">Driggers          </t>
  </si>
  <si>
    <t xml:space="preserve">Nicole   </t>
  </si>
  <si>
    <t>BULL RIDING</t>
  </si>
  <si>
    <t xml:space="preserve">Kelly         </t>
  </si>
  <si>
    <t xml:space="preserve">Colton  </t>
  </si>
  <si>
    <t xml:space="preserve">Rhome </t>
  </si>
  <si>
    <t>Code Black FU</t>
  </si>
  <si>
    <t>Sweet Justice</t>
  </si>
  <si>
    <t xml:space="preserve">Weight         </t>
  </si>
  <si>
    <t xml:space="preserve">Hayes Thayne  </t>
  </si>
  <si>
    <t xml:space="preserve">Goshen </t>
  </si>
  <si>
    <t>516 FF</t>
  </si>
  <si>
    <t>Pour Me Another</t>
  </si>
  <si>
    <t xml:space="preserve">Portenier         </t>
  </si>
  <si>
    <t xml:space="preserve">Brady </t>
  </si>
  <si>
    <t xml:space="preserve">Caldwell </t>
  </si>
  <si>
    <t>Black Kat RO</t>
  </si>
  <si>
    <t>Hell No</t>
  </si>
  <si>
    <t xml:space="preserve">Frost         </t>
  </si>
  <si>
    <t xml:space="preserve">Josh  </t>
  </si>
  <si>
    <t>Admiral Hustle</t>
  </si>
  <si>
    <t>Big Salty</t>
  </si>
  <si>
    <t xml:space="preserve">Bass         </t>
  </si>
  <si>
    <t xml:space="preserve">Canyon Wiley  </t>
  </si>
  <si>
    <t xml:space="preserve">Johnson City </t>
  </si>
  <si>
    <t>Bringing Fire BI</t>
  </si>
  <si>
    <t>Wired Kitty</t>
  </si>
  <si>
    <t xml:space="preserve">McCown         </t>
  </si>
  <si>
    <t xml:space="preserve">Parker Cole  </t>
  </si>
  <si>
    <t xml:space="preserve">Montgomery </t>
  </si>
  <si>
    <t>Dancehall RO</t>
  </si>
  <si>
    <t>Mr. Peiefert</t>
  </si>
  <si>
    <t xml:space="preserve">Cole         </t>
  </si>
  <si>
    <t xml:space="preserve">Grayson </t>
  </si>
  <si>
    <t xml:space="preserve">Fredonia </t>
  </si>
  <si>
    <t>PA</t>
  </si>
  <si>
    <t>Back Jack AI</t>
  </si>
  <si>
    <t>Speck</t>
  </si>
  <si>
    <t xml:space="preserve">Hutchings        </t>
  </si>
  <si>
    <t xml:space="preserve">Tristen  </t>
  </si>
  <si>
    <t xml:space="preserve">Monteview </t>
  </si>
  <si>
    <t xml:space="preserve">ID </t>
  </si>
  <si>
    <t>Drunken Clown FF</t>
  </si>
  <si>
    <t>Bring Trouble</t>
  </si>
  <si>
    <t xml:space="preserve">Taylor         </t>
  </si>
  <si>
    <t xml:space="preserve">Tyler Ray  </t>
  </si>
  <si>
    <t>Slappy RO</t>
  </si>
  <si>
    <t>Big Nasty</t>
  </si>
  <si>
    <t>ALL AROUND</t>
  </si>
  <si>
    <t>BR  TD</t>
  </si>
  <si>
    <t>TD  TR</t>
  </si>
  <si>
    <t>BR  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</si>
</sst>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0.0"/>
    <numFmt numFmtId="166" formatCode="&quot;$&quot;#,##0.00"/>
    <numFmt numFmtId="167" formatCode="[$$-C09]#,##0.00"/>
  </numFmts>
  <fonts count="9">
    <font>
      <sz val="10"/>
      <name val="Arial"/>
    </font>
    <font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GothicText"/>
    </font>
    <font>
      <sz val="9"/>
      <name val="Arial"/>
      <family val="2"/>
    </font>
    <font>
      <sz val="10"/>
      <color theme="1"/>
      <name val="Arial Narrow"/>
      <family val="2"/>
    </font>
    <font>
      <sz val="9"/>
      <color theme="1"/>
      <name val="GothicText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EBEBEB"/>
      </bottom>
      <diagonal/>
    </border>
  </borders>
  <cellStyleXfs count="1">
    <xf numFmtId="0" fontId="0" fillId="0" borderId="0"/>
  </cellStyleXfs>
  <cellXfs count="60">
    <xf numFmtId="0" fontId="0" fillId="0" borderId="0" xfId="0"/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166" fontId="3" fillId="0" borderId="0" xfId="0" applyNumberFormat="1" applyFont="1"/>
    <xf numFmtId="2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0" fontId="6" fillId="0" borderId="0" xfId="0" applyFont="1" applyAlignment="1">
      <alignment vertical="center"/>
    </xf>
    <xf numFmtId="0" fontId="6" fillId="0" borderId="0" xfId="0" applyFont="1"/>
    <xf numFmtId="167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 vertical="center"/>
    </xf>
    <xf numFmtId="2" fontId="3" fillId="0" borderId="0" xfId="0" applyNumberFormat="1" applyFont="1"/>
    <xf numFmtId="0" fontId="3" fillId="0" borderId="0" xfId="0" applyFont="1" applyAlignment="1">
      <alignment vertical="center"/>
    </xf>
    <xf numFmtId="166" fontId="3" fillId="0" borderId="0" xfId="0" applyNumberFormat="1" applyFont="1" applyAlignment="1">
      <alignment horizontal="right" vertical="center"/>
    </xf>
    <xf numFmtId="2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6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indent="2"/>
    </xf>
    <xf numFmtId="2" fontId="6" fillId="0" borderId="0" xfId="0" applyNumberFormat="1" applyFont="1"/>
    <xf numFmtId="166" fontId="6" fillId="0" borderId="0" xfId="0" applyNumberFormat="1" applyFont="1"/>
    <xf numFmtId="0" fontId="6" fillId="0" borderId="0" xfId="0" applyFont="1" applyAlignment="1">
      <alignment horizontal="left"/>
    </xf>
    <xf numFmtId="2" fontId="6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2" fontId="3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/>
    <xf numFmtId="0" fontId="4" fillId="0" borderId="1" xfId="0" applyFont="1" applyBorder="1" applyAlignment="1">
      <alignment vertical="center"/>
    </xf>
    <xf numFmtId="0" fontId="6" fillId="0" borderId="1" xfId="0" applyFont="1" applyBorder="1"/>
    <xf numFmtId="167" fontId="6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5" fillId="0" borderId="0" xfId="0" applyFont="1" applyAlignment="1">
      <alignment vertical="center"/>
    </xf>
    <xf numFmtId="166" fontId="3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36"/>
  <sheetViews>
    <sheetView tabSelected="1" zoomScale="115" zoomScaleNormal="115" workbookViewId="0">
      <pane ySplit="5" topLeftCell="A117" activePane="bottomLeft" state="frozen"/>
      <selection pane="bottomLeft" activeCell="B139" sqref="B139"/>
    </sheetView>
  </sheetViews>
  <sheetFormatPr defaultRowHeight="12.75" customHeight="1"/>
  <cols>
    <col min="1" max="1" width="3.7109375" style="3" customWidth="1"/>
    <col min="2" max="2" width="14.7109375" style="3" customWidth="1"/>
    <col min="3" max="4" width="12.7109375" style="5" customWidth="1"/>
    <col min="5" max="5" width="4.7109375" style="5" customWidth="1"/>
    <col min="6" max="6" width="22.7109375" style="5" customWidth="1"/>
    <col min="7" max="7" width="8" style="18" customWidth="1"/>
    <col min="8" max="8" width="10.7109375" style="8" customWidth="1"/>
    <col min="9" max="9" width="22.7109375" style="2" customWidth="1"/>
    <col min="10" max="10" width="7.28515625" style="18" customWidth="1"/>
    <col min="11" max="11" width="10.7109375" style="10" customWidth="1"/>
    <col min="12" max="12" width="8.5703125" style="2" customWidth="1"/>
    <col min="13" max="13" width="12.7109375" style="8" customWidth="1"/>
    <col min="14" max="14" width="22.7109375" style="2" customWidth="1"/>
    <col min="15" max="15" width="8.7109375" style="9" customWidth="1"/>
    <col min="16" max="16" width="10.7109375" style="10" customWidth="1"/>
    <col min="17" max="17" width="10.7109375" style="9" customWidth="1"/>
    <col min="18" max="18" width="12.7109375" style="10" customWidth="1"/>
    <col min="19" max="19" width="15.140625" style="8" customWidth="1"/>
    <col min="20" max="16384" width="9.140625" style="5"/>
  </cols>
  <sheetData>
    <row r="1" spans="1:256" s="2" customFormat="1" ht="12.75" customHeight="1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1"/>
    </row>
    <row r="2" spans="1:256" s="2" customFormat="1" ht="12.75" customHeight="1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1"/>
    </row>
    <row r="3" spans="1:256" s="2" customFormat="1" ht="12.75" customHeight="1">
      <c r="A3" s="55">
        <v>45101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1"/>
    </row>
    <row r="4" spans="1:256" ht="12.75" customHeight="1">
      <c r="B4" s="56" t="s">
        <v>2</v>
      </c>
      <c r="C4" s="56"/>
      <c r="D4" s="56"/>
      <c r="E4" s="56"/>
      <c r="F4" s="57" t="s">
        <v>3</v>
      </c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</row>
    <row r="5" spans="1:256" ht="12.75" customHeight="1">
      <c r="B5" s="3" t="s">
        <v>4</v>
      </c>
      <c r="C5" s="5" t="s">
        <v>5</v>
      </c>
      <c r="D5" s="6" t="s">
        <v>6</v>
      </c>
      <c r="E5" s="6" t="s">
        <v>7</v>
      </c>
      <c r="F5" s="57" t="s">
        <v>8</v>
      </c>
      <c r="G5" s="57"/>
      <c r="H5" s="4"/>
      <c r="I5" s="57" t="s">
        <v>9</v>
      </c>
      <c r="J5" s="57"/>
      <c r="K5" s="1"/>
      <c r="L5" s="56" t="s">
        <v>10</v>
      </c>
      <c r="M5" s="56"/>
      <c r="N5" s="56" t="s">
        <v>11</v>
      </c>
      <c r="O5" s="56"/>
      <c r="P5" s="56"/>
      <c r="Q5" s="56" t="s">
        <v>12</v>
      </c>
      <c r="R5" s="56"/>
      <c r="S5" s="58"/>
      <c r="T5" s="58"/>
      <c r="U5" s="58"/>
    </row>
    <row r="6" spans="1:256" ht="12.75" customHeight="1">
      <c r="A6" s="7" t="s">
        <v>13</v>
      </c>
      <c r="C6" s="3"/>
      <c r="D6" s="3"/>
      <c r="E6" s="3"/>
      <c r="F6" s="3"/>
      <c r="G6" s="31"/>
      <c r="H6" s="3"/>
      <c r="I6" s="3"/>
      <c r="J6" s="3"/>
      <c r="K6" s="50"/>
      <c r="L6" s="3"/>
      <c r="N6" s="5"/>
    </row>
    <row r="7" spans="1:256" ht="12.75" customHeight="1" thickBot="1">
      <c r="A7" s="3">
        <v>1</v>
      </c>
      <c r="B7" s="33" t="s">
        <v>14</v>
      </c>
      <c r="C7" s="5" t="s">
        <v>15</v>
      </c>
      <c r="D7" s="33" t="s">
        <v>16</v>
      </c>
      <c r="E7" s="33" t="s">
        <v>17</v>
      </c>
      <c r="F7" s="5" t="s">
        <v>18</v>
      </c>
      <c r="G7" s="9">
        <v>84.5</v>
      </c>
      <c r="H7" s="10">
        <v>1981.76</v>
      </c>
      <c r="I7" s="3" t="s">
        <v>19</v>
      </c>
      <c r="J7" s="9">
        <v>85.5</v>
      </c>
      <c r="K7" s="10">
        <v>1981.76</v>
      </c>
      <c r="L7" s="14">
        <v>170</v>
      </c>
      <c r="M7" s="8">
        <f>SUM(H7+K7)</f>
        <v>3963.52</v>
      </c>
      <c r="N7" s="5" t="s">
        <v>20</v>
      </c>
      <c r="O7" s="14">
        <v>81</v>
      </c>
      <c r="P7" s="17">
        <v>7161.36</v>
      </c>
      <c r="Q7" s="14">
        <f t="shared" ref="Q7:Q15" si="0">SUM(L7+O7)</f>
        <v>251</v>
      </c>
      <c r="R7" s="17">
        <v>7161.36</v>
      </c>
      <c r="S7" s="5"/>
    </row>
    <row r="8" spans="1:256" ht="12.75" customHeight="1" thickBot="1">
      <c r="A8" s="26">
        <v>2</v>
      </c>
      <c r="B8" s="36" t="s">
        <v>21</v>
      </c>
      <c r="C8" s="12" t="s">
        <v>22</v>
      </c>
      <c r="D8" s="37" t="s">
        <v>23</v>
      </c>
      <c r="E8" s="26" t="s">
        <v>24</v>
      </c>
      <c r="F8" s="37" t="s">
        <v>25</v>
      </c>
      <c r="G8" s="27">
        <v>80.5</v>
      </c>
      <c r="H8" s="38"/>
      <c r="I8" s="26" t="s">
        <v>26</v>
      </c>
      <c r="J8" s="27">
        <v>84.5</v>
      </c>
      <c r="K8" s="28"/>
      <c r="L8" s="14">
        <f t="shared" ref="L8:L13" si="1">SUM(G8+J8)</f>
        <v>165</v>
      </c>
      <c r="M8" s="25">
        <v>1261.1199999999999</v>
      </c>
      <c r="N8" s="12" t="s">
        <v>27</v>
      </c>
      <c r="O8" s="24">
        <v>86</v>
      </c>
      <c r="P8" s="25">
        <v>1650</v>
      </c>
      <c r="Q8" s="14">
        <f t="shared" si="0"/>
        <v>251</v>
      </c>
      <c r="R8" s="17">
        <v>7161.36</v>
      </c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</row>
    <row r="9" spans="1:256" ht="12.75" customHeight="1" thickBot="1">
      <c r="A9" s="3">
        <v>3</v>
      </c>
      <c r="B9" s="36" t="s">
        <v>28</v>
      </c>
      <c r="C9" s="5" t="s">
        <v>29</v>
      </c>
      <c r="D9" s="35" t="s">
        <v>30</v>
      </c>
      <c r="E9" s="3" t="s">
        <v>31</v>
      </c>
      <c r="F9" s="35" t="s">
        <v>32</v>
      </c>
      <c r="G9" s="9">
        <v>83</v>
      </c>
      <c r="H9" s="10">
        <v>1080.96</v>
      </c>
      <c r="I9" s="3" t="s">
        <v>33</v>
      </c>
      <c r="J9" s="9">
        <v>81.5</v>
      </c>
      <c r="L9" s="14">
        <f t="shared" si="1"/>
        <v>164.5</v>
      </c>
      <c r="M9" s="8">
        <f t="shared" ref="M9:M19" si="2">SUM(H9+K9)</f>
        <v>1080.96</v>
      </c>
      <c r="N9" s="5" t="s">
        <v>34</v>
      </c>
      <c r="O9" s="15">
        <v>84.5</v>
      </c>
      <c r="P9" s="8">
        <v>1250</v>
      </c>
      <c r="Q9" s="14">
        <f t="shared" si="0"/>
        <v>249</v>
      </c>
      <c r="R9" s="17">
        <v>4594.08</v>
      </c>
      <c r="S9" s="5"/>
    </row>
    <row r="10" spans="1:256" ht="12.75" customHeight="1" thickBot="1">
      <c r="A10" s="3">
        <v>4</v>
      </c>
      <c r="B10" s="52" t="s">
        <v>35</v>
      </c>
      <c r="C10" s="5" t="s">
        <v>36</v>
      </c>
      <c r="D10" s="52" t="s">
        <v>37</v>
      </c>
      <c r="E10" s="39" t="s">
        <v>38</v>
      </c>
      <c r="F10" s="5" t="s">
        <v>39</v>
      </c>
      <c r="G10" s="9">
        <v>81.5</v>
      </c>
      <c r="H10" s="10"/>
      <c r="I10" s="3" t="s">
        <v>40</v>
      </c>
      <c r="J10" s="9">
        <v>81.5</v>
      </c>
      <c r="L10" s="14">
        <f t="shared" si="1"/>
        <v>163</v>
      </c>
      <c r="M10" s="8">
        <f t="shared" si="2"/>
        <v>0</v>
      </c>
      <c r="N10" s="5" t="s">
        <v>41</v>
      </c>
      <c r="O10" s="15">
        <v>83</v>
      </c>
      <c r="P10" s="8">
        <v>900</v>
      </c>
      <c r="Q10" s="14">
        <f t="shared" si="0"/>
        <v>246</v>
      </c>
      <c r="R10" s="17">
        <v>2972.64</v>
      </c>
      <c r="S10" s="5"/>
    </row>
    <row r="11" spans="1:256" s="12" customFormat="1" ht="12.75" customHeight="1">
      <c r="A11" s="3">
        <v>5</v>
      </c>
      <c r="B11" s="40" t="s">
        <v>42</v>
      </c>
      <c r="C11" s="5" t="s">
        <v>43</v>
      </c>
      <c r="D11" s="5" t="s">
        <v>44</v>
      </c>
      <c r="E11" s="5" t="s">
        <v>45</v>
      </c>
      <c r="F11" s="5" t="s">
        <v>46</v>
      </c>
      <c r="G11" s="9">
        <v>86</v>
      </c>
      <c r="H11" s="10">
        <v>4143.68</v>
      </c>
      <c r="I11" s="3" t="s">
        <v>47</v>
      </c>
      <c r="J11" s="9">
        <v>76.5</v>
      </c>
      <c r="K11" s="10"/>
      <c r="L11" s="14">
        <f t="shared" si="1"/>
        <v>162.5</v>
      </c>
      <c r="M11" s="8">
        <f t="shared" si="2"/>
        <v>4143.68</v>
      </c>
      <c r="N11" s="5" t="s">
        <v>48</v>
      </c>
      <c r="O11" s="15">
        <v>79.5</v>
      </c>
      <c r="P11" s="8">
        <v>600</v>
      </c>
      <c r="Q11" s="14">
        <f t="shared" si="0"/>
        <v>242</v>
      </c>
      <c r="R11" s="17">
        <v>1351.2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</row>
    <row r="12" spans="1:256" ht="12.75" customHeight="1">
      <c r="A12" s="3">
        <v>6</v>
      </c>
      <c r="B12" s="41" t="s">
        <v>49</v>
      </c>
      <c r="C12" s="5" t="s">
        <v>50</v>
      </c>
      <c r="D12" s="16" t="s">
        <v>51</v>
      </c>
      <c r="E12" s="3" t="s">
        <v>52</v>
      </c>
      <c r="F12" s="5" t="s">
        <v>53</v>
      </c>
      <c r="G12" s="9">
        <v>80</v>
      </c>
      <c r="H12" s="10"/>
      <c r="I12" s="3" t="s">
        <v>54</v>
      </c>
      <c r="J12" s="9">
        <v>80.5</v>
      </c>
      <c r="L12" s="14">
        <f t="shared" si="1"/>
        <v>160.5</v>
      </c>
      <c r="M12" s="8">
        <f t="shared" si="2"/>
        <v>0</v>
      </c>
      <c r="N12" s="3" t="s">
        <v>55</v>
      </c>
      <c r="O12" s="15">
        <v>81.5</v>
      </c>
      <c r="P12" s="8">
        <v>250</v>
      </c>
      <c r="Q12" s="14">
        <f t="shared" si="0"/>
        <v>242</v>
      </c>
      <c r="R12" s="17">
        <v>1891.68</v>
      </c>
      <c r="S12" s="5"/>
    </row>
    <row r="13" spans="1:256" ht="12.75" customHeight="1">
      <c r="A13" s="26">
        <v>7</v>
      </c>
      <c r="B13" s="41" t="s">
        <v>56</v>
      </c>
      <c r="C13" s="12" t="s">
        <v>57</v>
      </c>
      <c r="D13" s="12" t="s">
        <v>58</v>
      </c>
      <c r="E13" s="26" t="s">
        <v>38</v>
      </c>
      <c r="F13" s="12" t="s">
        <v>59</v>
      </c>
      <c r="G13" s="27">
        <v>82</v>
      </c>
      <c r="H13" s="28">
        <v>540.48</v>
      </c>
      <c r="I13" s="26" t="s">
        <v>60</v>
      </c>
      <c r="J13" s="27">
        <v>80.5</v>
      </c>
      <c r="K13" s="28"/>
      <c r="L13" s="32">
        <f t="shared" si="1"/>
        <v>162.5</v>
      </c>
      <c r="M13" s="25">
        <f t="shared" si="2"/>
        <v>540.48</v>
      </c>
      <c r="N13" s="12" t="s">
        <v>61</v>
      </c>
      <c r="O13" s="15">
        <v>79</v>
      </c>
      <c r="P13" s="25"/>
      <c r="Q13" s="14">
        <f t="shared" si="0"/>
        <v>241.5</v>
      </c>
      <c r="R13" s="17">
        <v>1080.96</v>
      </c>
      <c r="S13" s="12"/>
      <c r="T13" s="12"/>
      <c r="U13" s="12"/>
      <c r="V13" s="12"/>
      <c r="W13" s="12"/>
    </row>
    <row r="14" spans="1:256" ht="12.75" customHeight="1">
      <c r="A14" s="3">
        <v>8</v>
      </c>
      <c r="B14" s="34" t="s">
        <v>62</v>
      </c>
      <c r="C14" s="5" t="s">
        <v>63</v>
      </c>
      <c r="D14" s="34" t="s">
        <v>64</v>
      </c>
      <c r="E14" s="34" t="s">
        <v>65</v>
      </c>
      <c r="F14" s="42" t="s">
        <v>66</v>
      </c>
      <c r="G14" s="9">
        <v>85</v>
      </c>
      <c r="H14" s="10">
        <v>3062.72</v>
      </c>
      <c r="I14" s="3" t="s">
        <v>67</v>
      </c>
      <c r="J14" s="9">
        <v>76</v>
      </c>
      <c r="L14" s="14">
        <v>161</v>
      </c>
      <c r="M14" s="8">
        <f t="shared" si="2"/>
        <v>3062.72</v>
      </c>
      <c r="N14" s="5" t="s">
        <v>68</v>
      </c>
      <c r="O14" s="9">
        <v>78</v>
      </c>
      <c r="P14" s="8"/>
      <c r="Q14" s="14">
        <f t="shared" si="0"/>
        <v>239</v>
      </c>
      <c r="R14" s="17">
        <v>810.72</v>
      </c>
      <c r="S14" s="5"/>
    </row>
    <row r="15" spans="1:256" ht="12.75" customHeight="1">
      <c r="A15" s="26">
        <v>9</v>
      </c>
      <c r="B15" s="41" t="s">
        <v>69</v>
      </c>
      <c r="C15" s="12" t="s">
        <v>70</v>
      </c>
      <c r="D15" s="12" t="s">
        <v>71</v>
      </c>
      <c r="E15" s="26" t="s">
        <v>72</v>
      </c>
      <c r="F15" s="12" t="s">
        <v>73</v>
      </c>
      <c r="G15" s="27">
        <v>83</v>
      </c>
      <c r="H15" s="25">
        <v>1080.96</v>
      </c>
      <c r="I15" s="26" t="s">
        <v>74</v>
      </c>
      <c r="J15" s="27">
        <v>78</v>
      </c>
      <c r="K15" s="28"/>
      <c r="L15" s="32">
        <f>SUM(G15+J15)</f>
        <v>161</v>
      </c>
      <c r="M15" s="25">
        <f t="shared" si="2"/>
        <v>1080.96</v>
      </c>
      <c r="N15" s="12" t="s">
        <v>75</v>
      </c>
      <c r="O15" s="24">
        <v>76</v>
      </c>
      <c r="P15" s="25"/>
      <c r="Q15" s="14">
        <f t="shared" si="0"/>
        <v>237</v>
      </c>
      <c r="R15" s="17">
        <f>SUM(M15+P15)</f>
        <v>1080.96</v>
      </c>
      <c r="S15" s="12"/>
      <c r="T15" s="12"/>
      <c r="U15" s="12"/>
      <c r="V15" s="12"/>
      <c r="W15" s="12"/>
    </row>
    <row r="16" spans="1:256" ht="12.75" customHeight="1">
      <c r="A16" s="3">
        <v>10</v>
      </c>
      <c r="B16" s="41" t="s">
        <v>76</v>
      </c>
      <c r="C16" s="5" t="s">
        <v>77</v>
      </c>
      <c r="D16" s="16" t="s">
        <v>78</v>
      </c>
      <c r="E16" s="3" t="s">
        <v>79</v>
      </c>
      <c r="F16" s="5" t="s">
        <v>80</v>
      </c>
      <c r="G16" s="9">
        <v>78</v>
      </c>
      <c r="H16" s="13"/>
      <c r="I16" s="3" t="s">
        <v>81</v>
      </c>
      <c r="J16" s="9">
        <v>78.5</v>
      </c>
      <c r="K16" s="13"/>
      <c r="L16" s="14">
        <f>SUM(G16+J16)</f>
        <v>156.5</v>
      </c>
      <c r="M16" s="8">
        <f t="shared" si="2"/>
        <v>0</v>
      </c>
      <c r="N16" s="5" t="s">
        <v>82</v>
      </c>
      <c r="O16" s="15">
        <v>70.5</v>
      </c>
      <c r="P16" s="8"/>
      <c r="Q16" s="15">
        <f>SUM(L16+O16)</f>
        <v>227</v>
      </c>
      <c r="R16" s="8"/>
      <c r="S16" s="5"/>
    </row>
    <row r="17" spans="1:19" ht="12.75" customHeight="1">
      <c r="A17" s="3">
        <v>11</v>
      </c>
      <c r="B17" s="34" t="s">
        <v>83</v>
      </c>
      <c r="C17" s="5" t="s">
        <v>84</v>
      </c>
      <c r="D17" s="34" t="s">
        <v>85</v>
      </c>
      <c r="E17" s="34" t="s">
        <v>86</v>
      </c>
      <c r="F17" s="5" t="s">
        <v>87</v>
      </c>
      <c r="G17" s="9">
        <v>83.5</v>
      </c>
      <c r="H17" s="8">
        <v>720.64</v>
      </c>
      <c r="I17" s="3" t="s">
        <v>88</v>
      </c>
      <c r="J17" s="9">
        <v>85</v>
      </c>
      <c r="K17" s="10">
        <v>3603.2</v>
      </c>
      <c r="L17" s="14">
        <v>169.5</v>
      </c>
      <c r="M17" s="8">
        <f t="shared" si="2"/>
        <v>4323.84</v>
      </c>
      <c r="N17" s="5" t="s">
        <v>89</v>
      </c>
      <c r="O17" s="15">
        <v>0</v>
      </c>
      <c r="P17" s="8">
        <v>250</v>
      </c>
      <c r="Q17" s="14">
        <f>SUM(L17+O17)</f>
        <v>169.5</v>
      </c>
      <c r="R17" s="17">
        <f>SUM(M17+P17)</f>
        <v>4573.84</v>
      </c>
      <c r="S17" s="5"/>
    </row>
    <row r="18" spans="1:19" ht="12.75" customHeight="1">
      <c r="A18" s="3">
        <v>12</v>
      </c>
      <c r="B18" s="34" t="s">
        <v>90</v>
      </c>
      <c r="C18" s="5" t="s">
        <v>91</v>
      </c>
      <c r="D18" s="34" t="s">
        <v>92</v>
      </c>
      <c r="E18" s="5" t="s">
        <v>79</v>
      </c>
      <c r="F18" s="34" t="s">
        <v>93</v>
      </c>
      <c r="G18" s="15">
        <v>81.5</v>
      </c>
      <c r="H18" s="10"/>
      <c r="I18" s="3" t="s">
        <v>94</v>
      </c>
      <c r="J18" s="9">
        <v>84</v>
      </c>
      <c r="K18" s="10">
        <v>810.72</v>
      </c>
      <c r="L18" s="14">
        <v>165.5</v>
      </c>
      <c r="M18" s="8">
        <f t="shared" si="2"/>
        <v>810.72</v>
      </c>
      <c r="N18" s="5" t="s">
        <v>95</v>
      </c>
      <c r="O18" s="15">
        <v>0</v>
      </c>
      <c r="P18" s="8"/>
      <c r="Q18" s="14">
        <f>SUM(L18+O18)</f>
        <v>165.5</v>
      </c>
      <c r="R18" s="17">
        <f>SUM(M18+P18)</f>
        <v>810.72</v>
      </c>
      <c r="S18" s="5"/>
    </row>
    <row r="19" spans="1:19" ht="12.75" customHeight="1" thickBot="1">
      <c r="B19" s="33" t="s">
        <v>83</v>
      </c>
      <c r="C19" s="5" t="s">
        <v>84</v>
      </c>
      <c r="D19" s="33" t="s">
        <v>85</v>
      </c>
      <c r="E19" s="34" t="s">
        <v>86</v>
      </c>
      <c r="F19" s="35" t="s">
        <v>87</v>
      </c>
      <c r="G19" s="9">
        <v>83.5</v>
      </c>
      <c r="H19" s="8">
        <v>720.64</v>
      </c>
      <c r="I19" s="3" t="s">
        <v>88</v>
      </c>
      <c r="J19" s="9">
        <v>86</v>
      </c>
      <c r="K19" s="10">
        <v>3603.2</v>
      </c>
      <c r="L19" s="14">
        <v>169.5</v>
      </c>
      <c r="M19" s="8">
        <f t="shared" si="2"/>
        <v>4323.84</v>
      </c>
      <c r="N19" s="5" t="s">
        <v>89</v>
      </c>
      <c r="O19" s="9" t="s">
        <v>96</v>
      </c>
      <c r="P19" s="8"/>
      <c r="Q19" s="14"/>
      <c r="R19" s="17"/>
      <c r="S19" s="5"/>
    </row>
    <row r="20" spans="1:19" ht="12.75" customHeight="1">
      <c r="B20" s="41"/>
      <c r="D20" s="16"/>
      <c r="E20" s="3"/>
      <c r="G20" s="9"/>
      <c r="J20" s="9"/>
      <c r="L20" s="14"/>
      <c r="N20" s="5"/>
      <c r="O20" s="15"/>
      <c r="P20" s="8"/>
      <c r="Q20" s="15"/>
      <c r="R20" s="8"/>
      <c r="S20" s="5"/>
    </row>
    <row r="21" spans="1:19" s="12" customFormat="1" ht="12.75" customHeight="1">
      <c r="A21" s="26"/>
      <c r="B21" s="5"/>
      <c r="E21" s="26"/>
      <c r="G21" s="27"/>
      <c r="H21" s="28"/>
      <c r="I21" s="26"/>
      <c r="J21" s="27"/>
      <c r="K21" s="28"/>
      <c r="L21" s="32"/>
      <c r="M21" s="25"/>
      <c r="O21" s="24"/>
      <c r="P21" s="25"/>
      <c r="R21" s="25"/>
    </row>
    <row r="22" spans="1:19" ht="12.75" customHeight="1">
      <c r="A22" s="7" t="s">
        <v>97</v>
      </c>
      <c r="C22" s="3"/>
      <c r="D22" s="3"/>
      <c r="E22" s="3"/>
      <c r="F22" s="3"/>
      <c r="G22" s="31"/>
      <c r="H22" s="3"/>
      <c r="I22" s="3"/>
      <c r="J22" s="3"/>
      <c r="K22" s="50"/>
      <c r="L22" s="3"/>
      <c r="N22" s="5"/>
    </row>
    <row r="23" spans="1:19">
      <c r="A23" s="3">
        <v>1</v>
      </c>
      <c r="B23" s="16" t="s">
        <v>98</v>
      </c>
      <c r="C23" s="5" t="s">
        <v>99</v>
      </c>
      <c r="D23" s="5" t="s">
        <v>100</v>
      </c>
      <c r="E23" s="3" t="s">
        <v>101</v>
      </c>
      <c r="F23" s="3"/>
      <c r="G23" s="9">
        <v>4.0999999999999996</v>
      </c>
      <c r="H23" s="10"/>
      <c r="I23" s="19"/>
      <c r="J23" s="9">
        <v>4.2</v>
      </c>
      <c r="K23" s="10">
        <v>3752.48</v>
      </c>
      <c r="L23" s="14">
        <f t="shared" ref="L23:M25" si="3">SUM(G23+J23)</f>
        <v>8.3000000000000007</v>
      </c>
      <c r="M23" s="8">
        <f t="shared" si="3"/>
        <v>3752.48</v>
      </c>
      <c r="N23" s="5"/>
      <c r="O23" s="15">
        <v>4.5</v>
      </c>
      <c r="P23" s="8">
        <v>1010.5</v>
      </c>
      <c r="Q23" s="14">
        <f t="shared" ref="Q23:Q34" si="4">SUM(L23+O23)</f>
        <v>12.8</v>
      </c>
      <c r="R23" s="17">
        <v>9247.18</v>
      </c>
      <c r="S23" s="5"/>
    </row>
    <row r="24" spans="1:19" ht="13.5" customHeight="1">
      <c r="A24" s="3">
        <v>2</v>
      </c>
      <c r="B24" s="41" t="s">
        <v>102</v>
      </c>
      <c r="C24" s="16" t="s">
        <v>103</v>
      </c>
      <c r="D24" s="16" t="s">
        <v>104</v>
      </c>
      <c r="E24" s="16" t="s">
        <v>65</v>
      </c>
      <c r="F24" s="3"/>
      <c r="G24" s="9">
        <v>4.9000000000000004</v>
      </c>
      <c r="H24" s="10"/>
      <c r="I24" s="19"/>
      <c r="J24" s="9">
        <v>3.6</v>
      </c>
      <c r="K24" s="10">
        <v>6164.78</v>
      </c>
      <c r="L24" s="14">
        <f t="shared" si="3"/>
        <v>8.5</v>
      </c>
      <c r="M24" s="8">
        <f t="shared" si="3"/>
        <v>6164.78</v>
      </c>
      <c r="N24" s="5"/>
      <c r="O24" s="15">
        <v>5.3</v>
      </c>
      <c r="P24" s="8">
        <v>235</v>
      </c>
      <c r="Q24" s="14">
        <f t="shared" si="4"/>
        <v>13.8</v>
      </c>
      <c r="R24" s="17">
        <v>7437.94</v>
      </c>
      <c r="S24" s="5"/>
    </row>
    <row r="25" spans="1:19" ht="12.75" customHeight="1">
      <c r="A25" s="3">
        <v>3</v>
      </c>
      <c r="B25" s="40" t="s">
        <v>105</v>
      </c>
      <c r="C25" s="16" t="s">
        <v>106</v>
      </c>
      <c r="D25" s="16" t="s">
        <v>107</v>
      </c>
      <c r="E25" s="16" t="s">
        <v>108</v>
      </c>
      <c r="F25" s="3"/>
      <c r="G25" s="9">
        <v>3.8</v>
      </c>
      <c r="H25" s="10">
        <v>5762.73</v>
      </c>
      <c r="I25" s="20"/>
      <c r="J25" s="9">
        <v>4.0999999999999996</v>
      </c>
      <c r="K25" s="10">
        <v>4556.58</v>
      </c>
      <c r="L25" s="14">
        <f t="shared" si="3"/>
        <v>7.8999999999999995</v>
      </c>
      <c r="M25" s="8">
        <f t="shared" si="3"/>
        <v>10319.31</v>
      </c>
      <c r="N25" s="5"/>
      <c r="O25" s="15">
        <v>5.9</v>
      </c>
      <c r="P25" s="8"/>
      <c r="Q25" s="14">
        <f t="shared" si="4"/>
        <v>13.8</v>
      </c>
      <c r="R25" s="17">
        <v>7437.94</v>
      </c>
      <c r="S25" s="5"/>
    </row>
    <row r="26" spans="1:19">
      <c r="A26" s="3">
        <v>4</v>
      </c>
      <c r="B26" s="41" t="s">
        <v>109</v>
      </c>
      <c r="C26" s="16" t="s">
        <v>110</v>
      </c>
      <c r="D26" s="16" t="s">
        <v>111</v>
      </c>
      <c r="E26" s="16" t="s">
        <v>45</v>
      </c>
      <c r="F26" s="3"/>
      <c r="G26" s="9">
        <v>5.6</v>
      </c>
      <c r="H26" s="44"/>
      <c r="I26" s="16"/>
      <c r="J26" s="45">
        <v>5</v>
      </c>
      <c r="K26" s="21"/>
      <c r="L26" s="14">
        <v>10.6</v>
      </c>
      <c r="M26" s="8">
        <f t="shared" ref="M26:M34" si="5">SUM(H26+K26)</f>
        <v>0</v>
      </c>
      <c r="N26" s="5"/>
      <c r="O26" s="15">
        <v>4.0999999999999996</v>
      </c>
      <c r="P26" s="8">
        <v>1363</v>
      </c>
      <c r="Q26" s="14">
        <f t="shared" si="4"/>
        <v>14.7</v>
      </c>
      <c r="R26" s="17">
        <v>5025.83</v>
      </c>
      <c r="S26" s="5"/>
    </row>
    <row r="27" spans="1:19">
      <c r="A27" s="3">
        <v>5</v>
      </c>
      <c r="B27" s="41" t="s">
        <v>112</v>
      </c>
      <c r="C27" s="16" t="s">
        <v>113</v>
      </c>
      <c r="D27" s="16" t="s">
        <v>114</v>
      </c>
      <c r="E27" s="16" t="s">
        <v>115</v>
      </c>
      <c r="F27" s="3"/>
      <c r="G27" s="9">
        <v>5.5</v>
      </c>
      <c r="H27" s="13"/>
      <c r="I27" s="19"/>
      <c r="J27" s="9">
        <v>4.4000000000000004</v>
      </c>
      <c r="L27" s="14">
        <f t="shared" ref="L27:L34" si="6">SUM(G27+J27)</f>
        <v>9.9</v>
      </c>
      <c r="M27" s="8">
        <f t="shared" si="5"/>
        <v>0</v>
      </c>
      <c r="N27" s="5"/>
      <c r="O27" s="15">
        <v>4.8</v>
      </c>
      <c r="P27" s="8">
        <v>658</v>
      </c>
      <c r="Q27" s="14">
        <f t="shared" si="4"/>
        <v>14.7</v>
      </c>
      <c r="R27" s="17">
        <v>5025.63</v>
      </c>
      <c r="S27" s="5"/>
    </row>
    <row r="28" spans="1:19">
      <c r="A28" s="3">
        <v>6</v>
      </c>
      <c r="B28" s="41" t="s">
        <v>116</v>
      </c>
      <c r="C28" s="16" t="s">
        <v>117</v>
      </c>
      <c r="D28" s="16" t="s">
        <v>118</v>
      </c>
      <c r="E28" s="16" t="s">
        <v>45</v>
      </c>
      <c r="F28" s="3"/>
      <c r="G28" s="9">
        <v>4.5</v>
      </c>
      <c r="H28" s="10"/>
      <c r="I28" s="20"/>
      <c r="J28" s="9">
        <v>4.9000000000000004</v>
      </c>
      <c r="L28" s="14">
        <f t="shared" si="6"/>
        <v>9.4</v>
      </c>
      <c r="M28" s="8">
        <f t="shared" si="5"/>
        <v>0</v>
      </c>
      <c r="N28" s="5"/>
      <c r="O28" s="15">
        <v>5.4</v>
      </c>
      <c r="P28" s="8"/>
      <c r="Q28" s="14">
        <f t="shared" si="4"/>
        <v>14.8</v>
      </c>
      <c r="R28" s="17">
        <v>3216.41</v>
      </c>
      <c r="S28" s="5"/>
    </row>
    <row r="29" spans="1:19">
      <c r="A29" s="3">
        <v>7</v>
      </c>
      <c r="B29" s="41" t="s">
        <v>119</v>
      </c>
      <c r="C29" s="16" t="s">
        <v>120</v>
      </c>
      <c r="D29" s="16" t="s">
        <v>121</v>
      </c>
      <c r="E29" s="16" t="s">
        <v>115</v>
      </c>
      <c r="F29" s="3"/>
      <c r="G29" s="9">
        <v>4.5999999999999996</v>
      </c>
      <c r="H29" s="10">
        <v>1340.17</v>
      </c>
      <c r="I29" s="19"/>
      <c r="J29" s="9">
        <v>5.5</v>
      </c>
      <c r="L29" s="14">
        <f t="shared" si="6"/>
        <v>10.1</v>
      </c>
      <c r="M29" s="8">
        <f t="shared" si="5"/>
        <v>1340.17</v>
      </c>
      <c r="N29" s="5"/>
      <c r="O29" s="15">
        <v>5</v>
      </c>
      <c r="P29" s="8">
        <v>423</v>
      </c>
      <c r="Q29" s="14">
        <f t="shared" si="4"/>
        <v>15.1</v>
      </c>
      <c r="R29" s="17">
        <v>2010.25</v>
      </c>
      <c r="S29" s="5"/>
    </row>
    <row r="30" spans="1:19">
      <c r="A30" s="3">
        <v>8</v>
      </c>
      <c r="B30" s="41" t="s">
        <v>122</v>
      </c>
      <c r="C30" s="16" t="s">
        <v>123</v>
      </c>
      <c r="D30" s="16" t="s">
        <v>124</v>
      </c>
      <c r="E30" s="16" t="s">
        <v>115</v>
      </c>
      <c r="F30" s="3"/>
      <c r="G30" s="9">
        <v>3.8</v>
      </c>
      <c r="H30" s="10">
        <v>5762.73</v>
      </c>
      <c r="I30" s="19"/>
      <c r="J30" s="9">
        <v>5.8</v>
      </c>
      <c r="L30" s="14">
        <f t="shared" si="6"/>
        <v>9.6</v>
      </c>
      <c r="M30" s="8">
        <f t="shared" si="5"/>
        <v>5762.73</v>
      </c>
      <c r="N30" s="5"/>
      <c r="O30" s="15">
        <v>5.5</v>
      </c>
      <c r="P30" s="8"/>
      <c r="Q30" s="14">
        <f t="shared" si="4"/>
        <v>15.1</v>
      </c>
      <c r="R30" s="17">
        <f>SUM(M30+P30)</f>
        <v>5762.73</v>
      </c>
      <c r="S30" s="5"/>
    </row>
    <row r="31" spans="1:19">
      <c r="A31" s="3">
        <v>9</v>
      </c>
      <c r="B31" s="41" t="s">
        <v>125</v>
      </c>
      <c r="C31" s="16" t="s">
        <v>126</v>
      </c>
      <c r="D31" s="16" t="s">
        <v>127</v>
      </c>
      <c r="E31" s="16" t="s">
        <v>128</v>
      </c>
      <c r="F31" s="3"/>
      <c r="G31" s="9">
        <v>6.9</v>
      </c>
      <c r="H31" s="10"/>
      <c r="I31" s="19"/>
      <c r="J31" s="9">
        <v>3.9</v>
      </c>
      <c r="K31" s="10">
        <v>5360.68</v>
      </c>
      <c r="L31" s="14">
        <f t="shared" si="6"/>
        <v>10.8</v>
      </c>
      <c r="M31" s="8">
        <f t="shared" si="5"/>
        <v>5360.68</v>
      </c>
      <c r="N31" s="5"/>
      <c r="O31" s="15">
        <v>4.5</v>
      </c>
      <c r="P31" s="8">
        <v>1010.5</v>
      </c>
      <c r="Q31" s="14">
        <f t="shared" si="4"/>
        <v>15.3</v>
      </c>
      <c r="R31" s="17">
        <v>804.1</v>
      </c>
      <c r="S31" s="5"/>
    </row>
    <row r="32" spans="1:19">
      <c r="A32" s="3">
        <v>10</v>
      </c>
      <c r="B32" s="41" t="s">
        <v>129</v>
      </c>
      <c r="C32" s="16" t="s">
        <v>130</v>
      </c>
      <c r="D32" s="16" t="s">
        <v>131</v>
      </c>
      <c r="E32" s="16" t="s">
        <v>132</v>
      </c>
      <c r="F32" s="3"/>
      <c r="G32" s="9">
        <v>5.5</v>
      </c>
      <c r="H32" s="10"/>
      <c r="I32" s="19"/>
      <c r="J32" s="9">
        <v>4.5999999999999996</v>
      </c>
      <c r="L32" s="14">
        <f t="shared" si="6"/>
        <v>10.1</v>
      </c>
      <c r="M32" s="8">
        <f t="shared" si="5"/>
        <v>0</v>
      </c>
      <c r="N32" s="5"/>
      <c r="O32" s="15">
        <v>14.8</v>
      </c>
      <c r="P32" s="8"/>
      <c r="Q32" s="14">
        <f t="shared" si="4"/>
        <v>24.9</v>
      </c>
      <c r="S32" s="5"/>
    </row>
    <row r="33" spans="1:23">
      <c r="A33" s="3">
        <v>11</v>
      </c>
      <c r="B33" s="41" t="s">
        <v>133</v>
      </c>
      <c r="C33" s="16" t="s">
        <v>134</v>
      </c>
      <c r="D33" s="16" t="s">
        <v>135</v>
      </c>
      <c r="E33" s="16" t="s">
        <v>136</v>
      </c>
      <c r="F33" s="3"/>
      <c r="G33" s="9">
        <v>5</v>
      </c>
      <c r="H33" s="10"/>
      <c r="I33" s="20"/>
      <c r="J33" s="9">
        <v>5</v>
      </c>
      <c r="L33" s="14">
        <f t="shared" si="6"/>
        <v>10</v>
      </c>
      <c r="M33" s="8">
        <f t="shared" si="5"/>
        <v>0</v>
      </c>
      <c r="N33" s="5"/>
      <c r="O33" s="15">
        <v>15.9</v>
      </c>
      <c r="P33" s="8"/>
      <c r="Q33" s="14">
        <f t="shared" si="4"/>
        <v>25.9</v>
      </c>
      <c r="S33" s="5"/>
    </row>
    <row r="34" spans="1:23">
      <c r="A34" s="26">
        <v>12</v>
      </c>
      <c r="B34" s="43" t="s">
        <v>137</v>
      </c>
      <c r="C34" s="11" t="s">
        <v>138</v>
      </c>
      <c r="D34" s="11" t="s">
        <v>139</v>
      </c>
      <c r="E34" s="11" t="s">
        <v>24</v>
      </c>
      <c r="F34" s="26"/>
      <c r="G34" s="27">
        <v>5.5</v>
      </c>
      <c r="H34" s="28"/>
      <c r="I34" s="29"/>
      <c r="J34" s="27">
        <v>4.3</v>
      </c>
      <c r="K34" s="28">
        <v>2144.27</v>
      </c>
      <c r="L34" s="32">
        <f t="shared" si="6"/>
        <v>9.8000000000000007</v>
      </c>
      <c r="M34" s="25">
        <f t="shared" si="5"/>
        <v>2144.27</v>
      </c>
      <c r="N34" s="12"/>
      <c r="O34" s="24">
        <v>0</v>
      </c>
      <c r="P34" s="25"/>
      <c r="Q34" s="14">
        <f t="shared" si="4"/>
        <v>9.8000000000000007</v>
      </c>
      <c r="S34" s="12"/>
      <c r="T34" s="12"/>
      <c r="U34" s="12"/>
      <c r="V34" s="12"/>
      <c r="W34" s="12"/>
    </row>
    <row r="35" spans="1:23" ht="12.75" customHeight="1">
      <c r="R35" s="17"/>
    </row>
    <row r="36" spans="1:23" ht="12.75" customHeight="1">
      <c r="N36" s="15"/>
      <c r="O36" s="15"/>
      <c r="P36" s="17"/>
      <c r="R36" s="21"/>
    </row>
    <row r="37" spans="1:23" ht="12.75" customHeight="1">
      <c r="A37" s="7" t="s">
        <v>140</v>
      </c>
      <c r="C37" s="3"/>
      <c r="D37" s="3"/>
      <c r="E37" s="3"/>
      <c r="F37" s="3"/>
      <c r="G37" s="31"/>
      <c r="H37" s="3"/>
      <c r="I37" s="3"/>
      <c r="J37" s="3"/>
      <c r="K37" s="50"/>
      <c r="L37" s="3"/>
      <c r="N37" s="5"/>
      <c r="R37" s="17"/>
    </row>
    <row r="38" spans="1:23" s="16" customFormat="1" ht="15.75" customHeight="1">
      <c r="A38" s="6">
        <v>1</v>
      </c>
      <c r="B38" s="16" t="s">
        <v>141</v>
      </c>
      <c r="C38" s="16" t="s">
        <v>142</v>
      </c>
      <c r="D38" s="16" t="s">
        <v>143</v>
      </c>
      <c r="E38" s="6" t="s">
        <v>144</v>
      </c>
      <c r="G38" s="9">
        <v>4.9000000000000004</v>
      </c>
      <c r="H38" s="10">
        <v>4968.49</v>
      </c>
      <c r="J38" s="9">
        <v>5.8</v>
      </c>
      <c r="K38" s="10">
        <v>2954.24</v>
      </c>
      <c r="L38" s="14">
        <f>SUM(G38+J38)</f>
        <v>10.7</v>
      </c>
      <c r="M38" s="8">
        <f>SUM(H38+K38)</f>
        <v>7922.73</v>
      </c>
      <c r="O38" s="45">
        <v>7.7</v>
      </c>
      <c r="P38" s="21">
        <v>1134</v>
      </c>
      <c r="Q38" s="14">
        <f>SUM(L38+O38)</f>
        <v>18.399999999999999</v>
      </c>
      <c r="R38" s="21">
        <v>9265.56</v>
      </c>
    </row>
    <row r="39" spans="1:23" s="16" customFormat="1" ht="15.75" customHeight="1">
      <c r="A39" s="6"/>
      <c r="B39" s="41" t="s">
        <v>145</v>
      </c>
      <c r="C39" s="16" t="s">
        <v>146</v>
      </c>
      <c r="D39" s="16" t="s">
        <v>147</v>
      </c>
      <c r="E39" s="16" t="s">
        <v>148</v>
      </c>
      <c r="G39" s="9"/>
      <c r="H39" s="10"/>
      <c r="J39" s="9"/>
      <c r="K39" s="10"/>
      <c r="L39" s="9"/>
      <c r="M39" s="9"/>
      <c r="O39" s="45"/>
      <c r="P39" s="21"/>
    </row>
    <row r="40" spans="1:23" s="16" customFormat="1" ht="15.95" customHeight="1">
      <c r="A40" s="6">
        <v>2</v>
      </c>
      <c r="B40" s="41" t="s">
        <v>149</v>
      </c>
      <c r="C40" s="16" t="s">
        <v>150</v>
      </c>
      <c r="D40" s="16" t="s">
        <v>151</v>
      </c>
      <c r="E40" s="6" t="s">
        <v>152</v>
      </c>
      <c r="G40" s="9">
        <v>6.6</v>
      </c>
      <c r="H40" s="10"/>
      <c r="J40" s="9">
        <v>6.5</v>
      </c>
      <c r="K40" s="10"/>
      <c r="L40" s="14">
        <f>SUM(G40+J40)</f>
        <v>13.1</v>
      </c>
      <c r="M40" s="8">
        <f>SUM(H40+K40)</f>
        <v>0</v>
      </c>
      <c r="O40" s="45">
        <v>5.8</v>
      </c>
      <c r="P40" s="21">
        <v>1370.25</v>
      </c>
      <c r="Q40" s="14">
        <f>SUM(L40+O40)</f>
        <v>18.899999999999999</v>
      </c>
      <c r="R40" s="17">
        <v>8057.01</v>
      </c>
    </row>
    <row r="41" spans="1:23" s="16" customFormat="1" ht="15.95" customHeight="1">
      <c r="A41" s="6"/>
      <c r="B41" s="41" t="s">
        <v>153</v>
      </c>
      <c r="C41" s="16" t="s">
        <v>154</v>
      </c>
      <c r="D41" s="16" t="s">
        <v>151</v>
      </c>
      <c r="E41" s="6" t="s">
        <v>152</v>
      </c>
      <c r="G41" s="9"/>
      <c r="H41" s="10"/>
      <c r="J41" s="9"/>
      <c r="K41" s="10"/>
      <c r="L41" s="9"/>
      <c r="M41" s="9"/>
      <c r="O41" s="45"/>
      <c r="P41" s="21"/>
    </row>
    <row r="42" spans="1:23" s="16" customFormat="1" ht="15.75" customHeight="1">
      <c r="A42" s="6">
        <v>3</v>
      </c>
      <c r="B42" s="41" t="s">
        <v>155</v>
      </c>
      <c r="C42" s="16" t="s">
        <v>156</v>
      </c>
      <c r="D42" s="16" t="s">
        <v>157</v>
      </c>
      <c r="E42" s="6" t="s">
        <v>158</v>
      </c>
      <c r="G42" s="14">
        <v>5.5</v>
      </c>
      <c r="H42" s="17">
        <v>1745.69</v>
      </c>
      <c r="J42" s="14">
        <v>6.4</v>
      </c>
      <c r="K42" s="17"/>
      <c r="L42" s="14">
        <f>SUM(G42+J42)</f>
        <v>11.9</v>
      </c>
      <c r="M42" s="8">
        <f>SUM(H42+K42)</f>
        <v>1745.69</v>
      </c>
      <c r="O42" s="45">
        <v>7.9</v>
      </c>
      <c r="P42" s="21">
        <v>897.75</v>
      </c>
      <c r="Q42" s="14">
        <f>SUM(L42+O42)</f>
        <v>19.8</v>
      </c>
      <c r="R42" s="17">
        <v>6848.46</v>
      </c>
    </row>
    <row r="43" spans="1:23" s="16" customFormat="1" ht="15.75" customHeight="1">
      <c r="A43" s="6"/>
      <c r="B43" s="41" t="s">
        <v>159</v>
      </c>
      <c r="C43" s="16" t="s">
        <v>160</v>
      </c>
      <c r="D43" s="16" t="s">
        <v>161</v>
      </c>
      <c r="E43" s="16" t="s">
        <v>24</v>
      </c>
      <c r="G43" s="14"/>
      <c r="H43" s="17"/>
      <c r="J43" s="14"/>
      <c r="K43" s="17"/>
      <c r="L43" s="14"/>
      <c r="M43" s="14"/>
      <c r="O43" s="45"/>
      <c r="P43" s="21"/>
      <c r="R43" s="17"/>
    </row>
    <row r="44" spans="1:23" s="16" customFormat="1" ht="15.95" customHeight="1">
      <c r="A44" s="6">
        <v>4</v>
      </c>
      <c r="B44" s="41" t="s">
        <v>162</v>
      </c>
      <c r="C44" s="16" t="s">
        <v>163</v>
      </c>
      <c r="D44" s="16" t="s">
        <v>164</v>
      </c>
      <c r="E44" s="6" t="s">
        <v>115</v>
      </c>
      <c r="G44" s="45">
        <v>5.0999999999999996</v>
      </c>
      <c r="H44" s="17">
        <v>3759.94</v>
      </c>
      <c r="J44" s="45">
        <v>7.4</v>
      </c>
      <c r="K44" s="17"/>
      <c r="L44" s="14">
        <f>SUM(G44+J44)</f>
        <v>12.5</v>
      </c>
      <c r="M44" s="8">
        <f>SUM(H44+K44)</f>
        <v>3759.94</v>
      </c>
      <c r="O44" s="45">
        <v>10.8</v>
      </c>
      <c r="P44" s="21">
        <v>330.75</v>
      </c>
      <c r="Q44" s="14">
        <f>SUM(L44+O44)</f>
        <v>23.3</v>
      </c>
      <c r="R44" s="21">
        <v>5639.9</v>
      </c>
    </row>
    <row r="45" spans="1:23" s="16" customFormat="1" ht="15.95" customHeight="1">
      <c r="A45" s="6"/>
      <c r="B45" s="41" t="s">
        <v>165</v>
      </c>
      <c r="C45" s="16" t="s">
        <v>166</v>
      </c>
      <c r="D45" s="16" t="s">
        <v>167</v>
      </c>
      <c r="E45" s="6" t="s">
        <v>115</v>
      </c>
      <c r="G45" s="45"/>
      <c r="H45" s="17"/>
      <c r="J45" s="45"/>
      <c r="K45" s="17"/>
      <c r="L45" s="14"/>
      <c r="M45" s="46"/>
      <c r="O45" s="45"/>
      <c r="P45" s="21"/>
      <c r="R45" s="17"/>
    </row>
    <row r="46" spans="1:23" s="16" customFormat="1" ht="15.75" customHeight="1">
      <c r="A46" s="6">
        <v>5</v>
      </c>
      <c r="B46" s="41" t="s">
        <v>165</v>
      </c>
      <c r="C46" s="16" t="s">
        <v>168</v>
      </c>
      <c r="D46" s="16" t="s">
        <v>169</v>
      </c>
      <c r="E46" s="6" t="s">
        <v>24</v>
      </c>
      <c r="G46" s="14">
        <v>5.4</v>
      </c>
      <c r="H46" s="17">
        <v>2954.24</v>
      </c>
      <c r="J46" s="14">
        <v>6.8</v>
      </c>
      <c r="K46" s="17"/>
      <c r="L46" s="14">
        <f>SUM(G46+J46)</f>
        <v>12.2</v>
      </c>
      <c r="M46" s="8">
        <f>SUM(H46+K46)</f>
        <v>2954.24</v>
      </c>
      <c r="O46" s="45">
        <v>12.2</v>
      </c>
      <c r="P46" s="21"/>
      <c r="Q46" s="14">
        <f>SUM(L46+O46)</f>
        <v>24.4</v>
      </c>
      <c r="R46" s="21">
        <v>4431.3500000000004</v>
      </c>
    </row>
    <row r="47" spans="1:23" s="16" customFormat="1" ht="15.75" customHeight="1">
      <c r="A47" s="6"/>
      <c r="B47" s="40" t="s">
        <v>170</v>
      </c>
      <c r="C47" s="16" t="s">
        <v>171</v>
      </c>
      <c r="D47" s="16" t="s">
        <v>124</v>
      </c>
      <c r="E47" s="6" t="s">
        <v>115</v>
      </c>
      <c r="G47" s="14"/>
      <c r="H47" s="17"/>
      <c r="J47" s="14"/>
      <c r="K47" s="17"/>
      <c r="L47" s="14"/>
      <c r="M47" s="17"/>
      <c r="O47" s="45"/>
      <c r="P47" s="21"/>
    </row>
    <row r="48" spans="1:23" s="16" customFormat="1" ht="15.95" customHeight="1">
      <c r="A48" s="6">
        <v>6</v>
      </c>
      <c r="B48" s="41" t="s">
        <v>172</v>
      </c>
      <c r="C48" s="16" t="s">
        <v>173</v>
      </c>
      <c r="D48" s="16" t="s">
        <v>124</v>
      </c>
      <c r="E48" s="16" t="s">
        <v>174</v>
      </c>
      <c r="G48" s="14">
        <v>6.4</v>
      </c>
      <c r="H48" s="17"/>
      <c r="J48" s="14">
        <v>6</v>
      </c>
      <c r="K48" s="17"/>
      <c r="L48" s="14">
        <f>SUM(G48+J48)</f>
        <v>12.4</v>
      </c>
      <c r="M48" s="8">
        <f>SUM(H48+K48)</f>
        <v>0</v>
      </c>
      <c r="O48" s="45">
        <v>12.8</v>
      </c>
      <c r="P48" s="21"/>
      <c r="Q48" s="14">
        <f>SUM(L48+O48)</f>
        <v>25.200000000000003</v>
      </c>
      <c r="R48" s="17">
        <v>2618.52</v>
      </c>
    </row>
    <row r="49" spans="1:19" s="16" customFormat="1" ht="15.75" customHeight="1">
      <c r="A49" s="6"/>
      <c r="B49" s="40" t="s">
        <v>175</v>
      </c>
      <c r="C49" s="16" t="s">
        <v>126</v>
      </c>
      <c r="D49" s="16" t="s">
        <v>176</v>
      </c>
      <c r="E49" s="16" t="s">
        <v>115</v>
      </c>
      <c r="G49" s="14"/>
      <c r="H49" s="17"/>
      <c r="J49" s="14"/>
      <c r="K49" s="17"/>
      <c r="L49" s="14"/>
      <c r="M49" s="14"/>
      <c r="O49" s="45"/>
      <c r="P49" s="21"/>
      <c r="R49" s="17"/>
    </row>
    <row r="50" spans="1:19" s="16" customFormat="1" ht="15.95" customHeight="1">
      <c r="A50" s="6">
        <v>7</v>
      </c>
      <c r="B50" s="41" t="s">
        <v>177</v>
      </c>
      <c r="C50" s="16" t="s">
        <v>178</v>
      </c>
      <c r="D50" s="16" t="s">
        <v>179</v>
      </c>
      <c r="E50" s="6" t="s">
        <v>180</v>
      </c>
      <c r="G50" s="14">
        <v>11.1</v>
      </c>
      <c r="H50" s="17"/>
      <c r="J50" s="14">
        <v>5.2</v>
      </c>
      <c r="K50" s="17"/>
      <c r="L50" s="14">
        <f>SUM(G50+J50)</f>
        <v>16.3</v>
      </c>
      <c r="M50" s="8">
        <f>SUM(H50+K50)</f>
        <v>0</v>
      </c>
      <c r="O50" s="45">
        <v>8.9</v>
      </c>
      <c r="P50" s="21">
        <v>661.5</v>
      </c>
      <c r="Q50" s="14">
        <f>SUM(L50+O50)</f>
        <v>25.200000000000003</v>
      </c>
      <c r="R50" s="21">
        <v>2618.52</v>
      </c>
    </row>
    <row r="51" spans="1:19" s="16" customFormat="1" ht="15.95" customHeight="1">
      <c r="A51" s="6"/>
      <c r="B51" s="41" t="s">
        <v>181</v>
      </c>
      <c r="C51" s="16" t="s">
        <v>182</v>
      </c>
      <c r="D51" s="16" t="s">
        <v>179</v>
      </c>
      <c r="E51" s="6" t="s">
        <v>180</v>
      </c>
      <c r="G51" s="45"/>
      <c r="H51" s="17"/>
      <c r="J51" s="14"/>
      <c r="K51" s="17"/>
      <c r="L51" s="14"/>
      <c r="M51" s="17"/>
      <c r="O51" s="45"/>
      <c r="P51" s="21"/>
      <c r="R51" s="17"/>
    </row>
    <row r="52" spans="1:19" s="16" customFormat="1" ht="15.95" customHeight="1">
      <c r="A52" s="6">
        <v>8</v>
      </c>
      <c r="B52" s="41" t="s">
        <v>183</v>
      </c>
      <c r="C52" s="16" t="s">
        <v>184</v>
      </c>
      <c r="D52" s="16" t="s">
        <v>185</v>
      </c>
      <c r="E52" s="6" t="s">
        <v>17</v>
      </c>
      <c r="G52" s="14">
        <v>8.1999999999999993</v>
      </c>
      <c r="H52" s="17"/>
      <c r="J52" s="14">
        <v>7.5</v>
      </c>
      <c r="K52" s="17"/>
      <c r="L52" s="14">
        <f>SUM(G52+J52)</f>
        <v>15.7</v>
      </c>
      <c r="M52" s="8">
        <f>SUM(H52+K52)</f>
        <v>0</v>
      </c>
      <c r="O52" s="45">
        <v>10.8</v>
      </c>
      <c r="P52" s="21">
        <v>330.75</v>
      </c>
      <c r="Q52" s="14">
        <f>SUM(L52+O52)</f>
        <v>26.5</v>
      </c>
      <c r="R52" s="21">
        <v>805.7</v>
      </c>
    </row>
    <row r="53" spans="1:19" s="16" customFormat="1" ht="15.95" customHeight="1">
      <c r="A53" s="6"/>
      <c r="B53" s="41" t="s">
        <v>183</v>
      </c>
      <c r="C53" s="16" t="s">
        <v>186</v>
      </c>
      <c r="D53" s="16" t="s">
        <v>185</v>
      </c>
      <c r="E53" s="6" t="s">
        <v>17</v>
      </c>
      <c r="G53" s="14"/>
      <c r="H53" s="17"/>
      <c r="J53" s="14"/>
      <c r="K53" s="17"/>
      <c r="L53" s="14"/>
      <c r="M53" s="17"/>
      <c r="O53" s="45"/>
      <c r="P53" s="21"/>
      <c r="R53" s="17"/>
    </row>
    <row r="54" spans="1:19" s="16" customFormat="1" ht="15.95" customHeight="1">
      <c r="A54" s="6">
        <v>9</v>
      </c>
      <c r="B54" s="41" t="s">
        <v>187</v>
      </c>
      <c r="C54" s="16" t="s">
        <v>160</v>
      </c>
      <c r="D54" s="16" t="s">
        <v>188</v>
      </c>
      <c r="E54" s="6" t="s">
        <v>189</v>
      </c>
      <c r="G54" s="14">
        <v>6.6</v>
      </c>
      <c r="H54" s="17"/>
      <c r="J54" s="14">
        <v>6.5</v>
      </c>
      <c r="K54" s="17"/>
      <c r="L54" s="14">
        <f>SUM(G54+J54)</f>
        <v>13.1</v>
      </c>
      <c r="M54" s="8">
        <f>SUM(H54+K54)</f>
        <v>0</v>
      </c>
      <c r="O54" s="45">
        <v>15</v>
      </c>
      <c r="P54" s="21"/>
      <c r="Q54" s="14">
        <f>SUM(L54+O54)</f>
        <v>28.1</v>
      </c>
      <c r="R54" s="21"/>
    </row>
    <row r="55" spans="1:19" s="16" customFormat="1" ht="15.75" customHeight="1">
      <c r="A55" s="6"/>
      <c r="B55" s="41" t="s">
        <v>187</v>
      </c>
      <c r="C55" s="16" t="s">
        <v>126</v>
      </c>
      <c r="D55" s="16" t="s">
        <v>190</v>
      </c>
      <c r="E55" s="16" t="s">
        <v>108</v>
      </c>
      <c r="G55" s="14"/>
      <c r="H55" s="17"/>
      <c r="J55" s="14"/>
      <c r="K55" s="17"/>
      <c r="L55" s="14"/>
      <c r="M55" s="17"/>
      <c r="O55" s="45"/>
      <c r="P55" s="21"/>
      <c r="R55" s="17"/>
    </row>
    <row r="56" spans="1:19" s="16" customFormat="1" ht="15.95" customHeight="1">
      <c r="A56" s="6">
        <v>10</v>
      </c>
      <c r="B56" s="41" t="s">
        <v>191</v>
      </c>
      <c r="C56" s="16" t="s">
        <v>192</v>
      </c>
      <c r="D56" s="16" t="s">
        <v>193</v>
      </c>
      <c r="E56" s="16" t="s">
        <v>180</v>
      </c>
      <c r="G56" s="14">
        <v>7.7</v>
      </c>
      <c r="H56" s="17"/>
      <c r="J56" s="14">
        <v>7.2</v>
      </c>
      <c r="K56" s="17"/>
      <c r="L56" s="14">
        <f>SUM(G56+J56)</f>
        <v>14.9</v>
      </c>
      <c r="M56" s="8">
        <f>SUM(H56+K56)</f>
        <v>0</v>
      </c>
      <c r="O56" s="45">
        <v>0</v>
      </c>
      <c r="P56" s="21"/>
      <c r="Q56" s="14">
        <f>SUM(L56+O56)</f>
        <v>14.9</v>
      </c>
      <c r="R56" s="21"/>
    </row>
    <row r="57" spans="1:19" s="16" customFormat="1" ht="15.95" customHeight="1">
      <c r="A57" s="6"/>
      <c r="B57" s="41" t="s">
        <v>194</v>
      </c>
      <c r="C57" s="16" t="s">
        <v>195</v>
      </c>
      <c r="D57" s="16" t="s">
        <v>196</v>
      </c>
      <c r="E57" s="16" t="s">
        <v>108</v>
      </c>
      <c r="G57" s="45"/>
      <c r="H57" s="17"/>
      <c r="J57" s="14"/>
      <c r="K57" s="17"/>
      <c r="L57" s="14"/>
      <c r="M57" s="17"/>
      <c r="O57" s="45"/>
      <c r="P57" s="21"/>
      <c r="R57" s="17"/>
    </row>
    <row r="58" spans="1:19" s="16" customFormat="1" ht="12.75" customHeight="1">
      <c r="A58" s="6">
        <v>11</v>
      </c>
      <c r="B58" s="41" t="s">
        <v>197</v>
      </c>
      <c r="C58" s="16" t="s">
        <v>198</v>
      </c>
      <c r="D58" s="16" t="s">
        <v>199</v>
      </c>
      <c r="E58" s="16" t="s">
        <v>189</v>
      </c>
      <c r="G58" s="14">
        <v>6.7</v>
      </c>
      <c r="H58" s="17"/>
      <c r="J58" s="14">
        <v>6</v>
      </c>
      <c r="K58" s="17">
        <v>626.66</v>
      </c>
      <c r="L58" s="14">
        <f>SUM(G58+J58)</f>
        <v>12.7</v>
      </c>
      <c r="M58" s="8">
        <f>SUM(H58+K58)</f>
        <v>626.66</v>
      </c>
      <c r="O58" s="45">
        <v>0</v>
      </c>
      <c r="P58" s="21"/>
      <c r="Q58" s="14">
        <f>SUM(L58+O58)</f>
        <v>12.7</v>
      </c>
      <c r="R58" s="21"/>
    </row>
    <row r="59" spans="1:19" s="16" customFormat="1" ht="12.75" customHeight="1">
      <c r="A59" s="6"/>
      <c r="B59" s="41" t="s">
        <v>200</v>
      </c>
      <c r="C59" s="16" t="s">
        <v>201</v>
      </c>
      <c r="D59" s="16" t="s">
        <v>114</v>
      </c>
      <c r="E59" s="16" t="s">
        <v>115</v>
      </c>
      <c r="G59" s="14"/>
      <c r="H59" s="17"/>
      <c r="J59" s="14"/>
      <c r="K59" s="17"/>
      <c r="L59" s="14"/>
      <c r="M59" s="17"/>
      <c r="O59" s="45"/>
      <c r="P59" s="21"/>
      <c r="R59" s="17"/>
    </row>
    <row r="60" spans="1:19" s="16" customFormat="1" ht="15.75" customHeight="1">
      <c r="A60" s="6">
        <v>12</v>
      </c>
      <c r="B60" s="41" t="s">
        <v>202</v>
      </c>
      <c r="C60" s="16" t="s">
        <v>203</v>
      </c>
      <c r="D60" s="16" t="s">
        <v>204</v>
      </c>
      <c r="E60" s="16" t="s">
        <v>205</v>
      </c>
      <c r="G60" s="9">
        <v>6.6</v>
      </c>
      <c r="H60" s="10"/>
      <c r="J60" s="9">
        <v>6.2</v>
      </c>
      <c r="K60" s="10"/>
      <c r="L60" s="14">
        <f>SUM(G60+J60)</f>
        <v>12.8</v>
      </c>
      <c r="M60" s="8">
        <f>SUM(H60+K60)</f>
        <v>0</v>
      </c>
      <c r="O60" s="45">
        <v>0</v>
      </c>
      <c r="P60" s="21"/>
      <c r="Q60" s="14">
        <f>SUM(L60+O60)</f>
        <v>12.8</v>
      </c>
      <c r="R60" s="17"/>
    </row>
    <row r="61" spans="1:19" s="16" customFormat="1" ht="15.95" customHeight="1">
      <c r="A61" s="6"/>
      <c r="B61" s="41" t="s">
        <v>206</v>
      </c>
      <c r="C61" s="16" t="s">
        <v>207</v>
      </c>
      <c r="D61" s="16" t="s">
        <v>208</v>
      </c>
      <c r="E61" s="16" t="s">
        <v>158</v>
      </c>
      <c r="G61" s="9"/>
      <c r="H61" s="10"/>
      <c r="J61" s="9"/>
      <c r="K61" s="10"/>
      <c r="L61" s="9"/>
      <c r="M61" s="9"/>
      <c r="O61" s="45"/>
      <c r="P61" s="21"/>
      <c r="R61" s="10"/>
    </row>
    <row r="62" spans="1:19" s="16" customFormat="1" ht="12.75" customHeight="1">
      <c r="A62" s="6"/>
      <c r="B62" s="5"/>
      <c r="C62" s="5"/>
      <c r="D62" s="5"/>
      <c r="E62" s="3"/>
      <c r="G62" s="14"/>
      <c r="H62" s="17"/>
      <c r="J62" s="14"/>
      <c r="K62" s="17"/>
      <c r="L62" s="14"/>
      <c r="M62" s="17"/>
      <c r="O62" s="14"/>
      <c r="P62" s="17"/>
      <c r="Q62" s="14"/>
      <c r="R62" s="17"/>
      <c r="S62" s="17"/>
    </row>
    <row r="63" spans="1:19" s="16" customFormat="1" ht="12.75" customHeight="1">
      <c r="A63" s="6"/>
      <c r="B63" s="5"/>
      <c r="C63" s="5"/>
      <c r="D63" s="5"/>
      <c r="E63" s="3"/>
      <c r="F63" s="3"/>
      <c r="G63" s="14"/>
      <c r="H63" s="21"/>
      <c r="J63" s="22"/>
      <c r="K63" s="17"/>
      <c r="L63" s="22"/>
      <c r="M63" s="17"/>
      <c r="O63" s="14"/>
      <c r="P63" s="17"/>
      <c r="Q63" s="14"/>
      <c r="R63" s="17"/>
      <c r="S63" s="21"/>
    </row>
    <row r="64" spans="1:19" ht="12.75" customHeight="1">
      <c r="A64" s="7" t="s">
        <v>209</v>
      </c>
      <c r="B64" s="7"/>
      <c r="C64" s="7"/>
      <c r="D64" s="7"/>
      <c r="E64" s="7"/>
      <c r="F64" s="7"/>
      <c r="G64" s="51"/>
      <c r="H64" s="7"/>
      <c r="I64" s="7"/>
      <c r="J64" s="7"/>
      <c r="L64" s="5"/>
      <c r="N64" s="5"/>
      <c r="R64" s="17"/>
    </row>
    <row r="65" spans="1:256" ht="13.5" thickBot="1">
      <c r="A65" s="26">
        <v>1</v>
      </c>
      <c r="B65" s="43" t="s">
        <v>210</v>
      </c>
      <c r="C65" s="12" t="s">
        <v>211</v>
      </c>
      <c r="D65" s="12" t="s">
        <v>212</v>
      </c>
      <c r="E65" s="26" t="s">
        <v>38</v>
      </c>
      <c r="F65" s="37" t="s">
        <v>213</v>
      </c>
      <c r="G65" s="27">
        <v>84.5</v>
      </c>
      <c r="H65" s="28">
        <v>3587.08</v>
      </c>
      <c r="I65" s="12" t="s">
        <v>214</v>
      </c>
      <c r="J65" s="27">
        <v>79</v>
      </c>
      <c r="K65" s="28"/>
      <c r="L65" s="32">
        <f t="shared" ref="L65:M69" si="7">SUM(G65+J65)</f>
        <v>163.5</v>
      </c>
      <c r="M65" s="25">
        <f t="shared" si="7"/>
        <v>3587.08</v>
      </c>
      <c r="N65" s="12" t="s">
        <v>215</v>
      </c>
      <c r="O65" s="24">
        <v>88.5</v>
      </c>
      <c r="P65" s="25">
        <v>1650</v>
      </c>
      <c r="Q65" s="14">
        <f t="shared" ref="Q65:Q74" si="8">SUM(L65+O65)</f>
        <v>252</v>
      </c>
      <c r="R65" s="17">
        <v>8070.94</v>
      </c>
      <c r="S65" s="5"/>
      <c r="T65" s="12"/>
      <c r="U65" s="12"/>
      <c r="V65" s="12"/>
      <c r="W65" s="12"/>
    </row>
    <row r="66" spans="1:256" ht="13.5" thickBot="1">
      <c r="A66" s="26">
        <v>2</v>
      </c>
      <c r="B66" s="43" t="s">
        <v>216</v>
      </c>
      <c r="C66" s="12" t="s">
        <v>217</v>
      </c>
      <c r="D66" s="12" t="s">
        <v>218</v>
      </c>
      <c r="E66" s="26" t="s">
        <v>108</v>
      </c>
      <c r="F66" s="37" t="s">
        <v>219</v>
      </c>
      <c r="G66" s="27">
        <v>83</v>
      </c>
      <c r="H66" s="28">
        <v>627.73</v>
      </c>
      <c r="I66" s="12" t="s">
        <v>220</v>
      </c>
      <c r="J66" s="27">
        <v>85</v>
      </c>
      <c r="K66" s="28">
        <v>5380.62</v>
      </c>
      <c r="L66" s="32">
        <f t="shared" si="7"/>
        <v>168</v>
      </c>
      <c r="M66" s="25">
        <f t="shared" si="7"/>
        <v>6008.35</v>
      </c>
      <c r="N66" s="12" t="s">
        <v>221</v>
      </c>
      <c r="O66" s="24">
        <v>83.5</v>
      </c>
      <c r="P66" s="25">
        <v>250</v>
      </c>
      <c r="Q66" s="14">
        <f t="shared" si="8"/>
        <v>251.5</v>
      </c>
      <c r="R66" s="17">
        <v>6187.72</v>
      </c>
      <c r="S66" s="5"/>
      <c r="T66" s="12"/>
      <c r="U66" s="12"/>
      <c r="V66" s="12"/>
      <c r="W66" s="12"/>
    </row>
    <row r="67" spans="1:256" ht="13.5" thickBot="1">
      <c r="A67" s="26">
        <v>3</v>
      </c>
      <c r="B67" s="43" t="s">
        <v>222</v>
      </c>
      <c r="C67" s="12" t="s">
        <v>223</v>
      </c>
      <c r="D67" s="12" t="s">
        <v>224</v>
      </c>
      <c r="E67" s="26" t="s">
        <v>72</v>
      </c>
      <c r="F67" s="37" t="s">
        <v>225</v>
      </c>
      <c r="G67" s="27">
        <v>86</v>
      </c>
      <c r="H67" s="28">
        <v>5380.62</v>
      </c>
      <c r="I67" s="12" t="s">
        <v>226</v>
      </c>
      <c r="J67" s="27">
        <v>79.5</v>
      </c>
      <c r="K67" s="28">
        <v>627.73</v>
      </c>
      <c r="L67" s="32">
        <f t="shared" si="7"/>
        <v>165.5</v>
      </c>
      <c r="M67" s="25">
        <f t="shared" si="7"/>
        <v>6008.35</v>
      </c>
      <c r="N67" s="12" t="s">
        <v>227</v>
      </c>
      <c r="O67" s="24">
        <v>85.5</v>
      </c>
      <c r="P67" s="25">
        <v>350</v>
      </c>
      <c r="Q67" s="14">
        <f t="shared" si="8"/>
        <v>251</v>
      </c>
      <c r="R67" s="17">
        <v>4573.53</v>
      </c>
      <c r="S67" s="5"/>
      <c r="T67" s="12"/>
      <c r="U67" s="12"/>
      <c r="V67" s="12"/>
      <c r="W67" s="12"/>
    </row>
    <row r="68" spans="1:256">
      <c r="A68" s="26">
        <v>4</v>
      </c>
      <c r="B68" s="43" t="s">
        <v>228</v>
      </c>
      <c r="C68" s="12" t="s">
        <v>229</v>
      </c>
      <c r="D68" s="12" t="s">
        <v>230</v>
      </c>
      <c r="E68" s="26" t="s">
        <v>72</v>
      </c>
      <c r="F68" s="12" t="s">
        <v>231</v>
      </c>
      <c r="G68" s="27">
        <v>83</v>
      </c>
      <c r="H68" s="28">
        <v>627.73</v>
      </c>
      <c r="I68" s="12" t="s">
        <v>232</v>
      </c>
      <c r="J68" s="27">
        <v>81.5</v>
      </c>
      <c r="K68" s="28">
        <v>1255.48</v>
      </c>
      <c r="L68" s="32">
        <f t="shared" si="7"/>
        <v>164.5</v>
      </c>
      <c r="M68" s="25">
        <f t="shared" si="7"/>
        <v>1883.21</v>
      </c>
      <c r="N68" s="12" t="s">
        <v>233</v>
      </c>
      <c r="O68" s="24">
        <v>86</v>
      </c>
      <c r="P68" s="25">
        <v>600</v>
      </c>
      <c r="Q68" s="14">
        <f t="shared" si="8"/>
        <v>250.5</v>
      </c>
      <c r="R68" s="17">
        <v>2959.34</v>
      </c>
      <c r="S68" s="5"/>
      <c r="T68" s="12"/>
      <c r="U68" s="12"/>
      <c r="V68" s="12"/>
      <c r="W68" s="12"/>
    </row>
    <row r="69" spans="1:256">
      <c r="A69" s="3">
        <v>5</v>
      </c>
      <c r="B69" s="41" t="s">
        <v>234</v>
      </c>
      <c r="C69" s="5" t="s">
        <v>235</v>
      </c>
      <c r="D69" s="5" t="s">
        <v>236</v>
      </c>
      <c r="E69" s="3" t="s">
        <v>79</v>
      </c>
      <c r="F69" s="5" t="s">
        <v>237</v>
      </c>
      <c r="G69" s="9">
        <v>78</v>
      </c>
      <c r="H69" s="10"/>
      <c r="I69" s="5" t="s">
        <v>238</v>
      </c>
      <c r="J69" s="9">
        <v>84</v>
      </c>
      <c r="K69" s="10">
        <v>4125.1400000000003</v>
      </c>
      <c r="L69" s="14">
        <f t="shared" si="7"/>
        <v>162</v>
      </c>
      <c r="M69" s="8">
        <f t="shared" si="7"/>
        <v>4125.1400000000003</v>
      </c>
      <c r="N69" s="5" t="s">
        <v>239</v>
      </c>
      <c r="O69" s="15">
        <v>88</v>
      </c>
      <c r="P69" s="8">
        <v>1075</v>
      </c>
      <c r="Q69" s="14">
        <f t="shared" si="8"/>
        <v>250</v>
      </c>
      <c r="R69" s="17">
        <v>1883.21</v>
      </c>
      <c r="S69" s="5"/>
    </row>
    <row r="70" spans="1:256">
      <c r="A70" s="3">
        <v>6</v>
      </c>
      <c r="B70" s="41" t="s">
        <v>240</v>
      </c>
      <c r="C70" s="5" t="s">
        <v>241</v>
      </c>
      <c r="D70" s="5" t="s">
        <v>242</v>
      </c>
      <c r="E70" s="3" t="s">
        <v>152</v>
      </c>
      <c r="F70" s="34" t="s">
        <v>243</v>
      </c>
      <c r="G70" s="9">
        <v>83.5</v>
      </c>
      <c r="H70" s="10">
        <v>1076.1199999999999</v>
      </c>
      <c r="I70" s="5" t="s">
        <v>244</v>
      </c>
      <c r="J70" s="9">
        <v>83.5</v>
      </c>
      <c r="K70" s="10">
        <v>2510.9499999999998</v>
      </c>
      <c r="L70" s="14">
        <v>167</v>
      </c>
      <c r="M70" s="8">
        <f>SUM(H70+K70)</f>
        <v>3587.0699999999997</v>
      </c>
      <c r="N70" s="5" t="s">
        <v>245</v>
      </c>
      <c r="O70" s="15">
        <v>80</v>
      </c>
      <c r="P70" s="8"/>
      <c r="Q70" s="14">
        <f t="shared" si="8"/>
        <v>247</v>
      </c>
      <c r="R70" s="17">
        <v>1345.15</v>
      </c>
      <c r="S70" s="5"/>
    </row>
    <row r="71" spans="1:256">
      <c r="A71" s="26">
        <v>7</v>
      </c>
      <c r="B71" s="43" t="s">
        <v>246</v>
      </c>
      <c r="C71" s="12" t="s">
        <v>247</v>
      </c>
      <c r="D71" s="12" t="s">
        <v>248</v>
      </c>
      <c r="E71" s="26" t="s">
        <v>249</v>
      </c>
      <c r="F71" s="12" t="s">
        <v>250</v>
      </c>
      <c r="G71" s="27">
        <v>81.5</v>
      </c>
      <c r="H71" s="28"/>
      <c r="I71" s="12" t="s">
        <v>251</v>
      </c>
      <c r="J71" s="27">
        <v>74</v>
      </c>
      <c r="K71" s="28"/>
      <c r="L71" s="32">
        <f>SUM(G71+J71)</f>
        <v>155.5</v>
      </c>
      <c r="M71" s="25">
        <f>SUM(H71+K71)</f>
        <v>0</v>
      </c>
      <c r="N71" s="12" t="s">
        <v>252</v>
      </c>
      <c r="O71" s="24">
        <v>88</v>
      </c>
      <c r="P71" s="25">
        <v>1075</v>
      </c>
      <c r="Q71" s="14">
        <f t="shared" si="8"/>
        <v>243.5</v>
      </c>
      <c r="R71" s="17">
        <v>1076.1199999999999</v>
      </c>
      <c r="S71" s="5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  <c r="IM71" s="12"/>
      <c r="IN71" s="12"/>
      <c r="IO71" s="12"/>
      <c r="IP71" s="12"/>
      <c r="IQ71" s="12"/>
      <c r="IR71" s="12"/>
      <c r="IS71" s="12"/>
      <c r="IT71" s="12"/>
      <c r="IU71" s="12"/>
      <c r="IV71" s="12"/>
    </row>
    <row r="72" spans="1:256" s="12" customFormat="1">
      <c r="A72" s="3">
        <v>8</v>
      </c>
      <c r="B72" s="41" t="s">
        <v>210</v>
      </c>
      <c r="C72" s="5" t="s">
        <v>253</v>
      </c>
      <c r="D72" s="5" t="s">
        <v>248</v>
      </c>
      <c r="E72" s="3" t="s">
        <v>38</v>
      </c>
      <c r="F72" s="34" t="s">
        <v>254</v>
      </c>
      <c r="G72" s="9">
        <v>84.5</v>
      </c>
      <c r="H72" s="10">
        <v>3587.08</v>
      </c>
      <c r="I72" s="5" t="s">
        <v>255</v>
      </c>
      <c r="J72" s="9">
        <v>76</v>
      </c>
      <c r="K72" s="10"/>
      <c r="L72" s="14">
        <v>160.5</v>
      </c>
      <c r="M72" s="8">
        <f>SUM(H72+K72)</f>
        <v>3587.08</v>
      </c>
      <c r="N72" s="5" t="s">
        <v>256</v>
      </c>
      <c r="O72" s="15">
        <v>80</v>
      </c>
      <c r="P72" s="8"/>
      <c r="Q72" s="14">
        <f t="shared" si="8"/>
        <v>240.5</v>
      </c>
      <c r="R72" s="17">
        <v>807.09</v>
      </c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</row>
    <row r="73" spans="1:256" s="12" customFormat="1">
      <c r="A73" s="3">
        <v>9</v>
      </c>
      <c r="B73" s="41" t="s">
        <v>257</v>
      </c>
      <c r="C73" s="5" t="s">
        <v>258</v>
      </c>
      <c r="D73" s="5" t="s">
        <v>259</v>
      </c>
      <c r="E73" s="3" t="s">
        <v>115</v>
      </c>
      <c r="F73" s="5" t="s">
        <v>260</v>
      </c>
      <c r="G73" s="9">
        <v>84</v>
      </c>
      <c r="H73" s="10">
        <v>1972.89</v>
      </c>
      <c r="I73" s="5" t="s">
        <v>261</v>
      </c>
      <c r="J73" s="9">
        <v>74</v>
      </c>
      <c r="K73" s="10"/>
      <c r="L73" s="14">
        <f>SUM(G73+J73)</f>
        <v>158</v>
      </c>
      <c r="M73" s="8">
        <f>SUM(H73+K73)</f>
        <v>1972.89</v>
      </c>
      <c r="N73" s="5" t="s">
        <v>262</v>
      </c>
      <c r="O73" s="15">
        <v>78.5</v>
      </c>
      <c r="P73" s="8"/>
      <c r="Q73" s="14">
        <f t="shared" si="8"/>
        <v>236.5</v>
      </c>
      <c r="R73" s="17"/>
      <c r="S73" s="5"/>
      <c r="T73" s="5"/>
      <c r="U73" s="5"/>
      <c r="V73" s="5"/>
      <c r="W73" s="5"/>
    </row>
    <row r="74" spans="1:256" s="12" customFormat="1">
      <c r="A74" s="3">
        <v>10</v>
      </c>
      <c r="B74" s="41" t="s">
        <v>263</v>
      </c>
      <c r="C74" s="5" t="s">
        <v>264</v>
      </c>
      <c r="D74" s="5" t="s">
        <v>265</v>
      </c>
      <c r="E74" s="3" t="s">
        <v>17</v>
      </c>
      <c r="F74" s="5" t="s">
        <v>266</v>
      </c>
      <c r="G74" s="9">
        <v>73.5</v>
      </c>
      <c r="H74" s="10"/>
      <c r="I74" s="5" t="s">
        <v>267</v>
      </c>
      <c r="J74" s="9">
        <v>80.5</v>
      </c>
      <c r="K74" s="10">
        <v>896.77</v>
      </c>
      <c r="L74" s="14">
        <f>SUM(G74+J74)</f>
        <v>154</v>
      </c>
      <c r="M74" s="8">
        <f>SUM(H74+K74)</f>
        <v>896.77</v>
      </c>
      <c r="N74" s="5" t="s">
        <v>268</v>
      </c>
      <c r="O74" s="15">
        <v>81.5</v>
      </c>
      <c r="P74" s="8"/>
      <c r="Q74" s="14">
        <f t="shared" si="8"/>
        <v>235.5</v>
      </c>
      <c r="R74" s="8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</row>
    <row r="75" spans="1:256" s="12" customFormat="1">
      <c r="A75" s="3"/>
      <c r="B75" s="41"/>
      <c r="C75" s="5"/>
      <c r="D75" s="5"/>
      <c r="E75" s="3"/>
      <c r="F75" s="5"/>
      <c r="G75" s="9"/>
      <c r="H75" s="10"/>
      <c r="I75" s="5"/>
      <c r="J75" s="9"/>
      <c r="K75" s="10"/>
      <c r="L75" s="14"/>
      <c r="M75" s="8"/>
      <c r="N75" s="5"/>
      <c r="O75" s="15"/>
      <c r="P75" s="8"/>
      <c r="Q75" s="14"/>
      <c r="R75" s="10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</row>
    <row r="76" spans="1:256" s="12" customFormat="1">
      <c r="A76" s="3"/>
      <c r="B76" s="41"/>
      <c r="C76" s="5"/>
      <c r="D76" s="5"/>
      <c r="E76" s="3"/>
      <c r="F76" s="5"/>
      <c r="G76" s="9"/>
      <c r="H76" s="10"/>
      <c r="I76" s="5"/>
      <c r="J76" s="9"/>
      <c r="K76" s="10"/>
      <c r="L76" s="14"/>
      <c r="M76" s="8"/>
      <c r="N76" s="5"/>
      <c r="O76" s="15"/>
      <c r="P76" s="8"/>
      <c r="Q76" s="14"/>
      <c r="R76" s="8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</row>
    <row r="77" spans="1:256" ht="12.75" customHeight="1">
      <c r="A77" s="7" t="s">
        <v>269</v>
      </c>
      <c r="C77" s="3"/>
      <c r="D77" s="3"/>
      <c r="E77" s="3"/>
      <c r="F77" s="3"/>
      <c r="G77" s="31"/>
      <c r="H77" s="3"/>
      <c r="I77" s="3"/>
      <c r="J77" s="3"/>
      <c r="K77" s="50"/>
      <c r="L77" s="3"/>
      <c r="N77" s="5"/>
      <c r="R77" s="17"/>
      <c r="S77" s="5"/>
    </row>
    <row r="78" spans="1:256">
      <c r="A78" s="3">
        <v>1</v>
      </c>
      <c r="B78" s="41" t="s">
        <v>270</v>
      </c>
      <c r="C78" s="5" t="s">
        <v>271</v>
      </c>
      <c r="D78" s="5" t="s">
        <v>272</v>
      </c>
      <c r="E78" s="5" t="s">
        <v>152</v>
      </c>
      <c r="G78" s="9">
        <v>9.6</v>
      </c>
      <c r="H78" s="10"/>
      <c r="I78" s="20"/>
      <c r="J78" s="9">
        <v>8.4</v>
      </c>
      <c r="K78" s="10">
        <v>4665.28</v>
      </c>
      <c r="L78" s="14">
        <f t="shared" ref="L78:L86" si="9">SUM(G78+J78)</f>
        <v>18</v>
      </c>
      <c r="M78" s="8">
        <f t="shared" ref="M78:M86" si="10">SUM(H78+K78)</f>
        <v>4665.28</v>
      </c>
      <c r="N78" s="5"/>
      <c r="O78" s="15">
        <v>7.8</v>
      </c>
      <c r="P78" s="8">
        <v>1450</v>
      </c>
      <c r="Q78" s="14">
        <f t="shared" ref="Q78:Q89" si="11">SUM(L78+O78)</f>
        <v>25.8</v>
      </c>
      <c r="R78" s="17">
        <v>9467.7800000000007</v>
      </c>
    </row>
    <row r="79" spans="1:256">
      <c r="A79" s="3">
        <v>2</v>
      </c>
      <c r="B79" s="41" t="s">
        <v>273</v>
      </c>
      <c r="C79" s="16" t="s">
        <v>274</v>
      </c>
      <c r="D79" s="16" t="s">
        <v>275</v>
      </c>
      <c r="E79" s="6" t="s">
        <v>115</v>
      </c>
      <c r="G79" s="9">
        <v>8.1999999999999993</v>
      </c>
      <c r="H79" s="10">
        <v>5488.57</v>
      </c>
      <c r="I79" s="20"/>
      <c r="J79" s="9">
        <v>8.6999999999999993</v>
      </c>
      <c r="K79" s="10">
        <v>1783.78</v>
      </c>
      <c r="L79" s="14">
        <f t="shared" si="9"/>
        <v>16.899999999999999</v>
      </c>
      <c r="M79" s="8">
        <f t="shared" si="10"/>
        <v>7272.3499999999995</v>
      </c>
      <c r="N79" s="5"/>
      <c r="O79" s="15">
        <v>9.1</v>
      </c>
      <c r="P79" s="8">
        <v>950</v>
      </c>
      <c r="Q79" s="14">
        <f t="shared" si="11"/>
        <v>26</v>
      </c>
      <c r="R79" s="17">
        <v>8232.85</v>
      </c>
    </row>
    <row r="80" spans="1:256">
      <c r="A80" s="3">
        <v>3</v>
      </c>
      <c r="B80" s="41" t="s">
        <v>276</v>
      </c>
      <c r="C80" s="16" t="s">
        <v>277</v>
      </c>
      <c r="D80" s="16" t="s">
        <v>278</v>
      </c>
      <c r="E80" s="6" t="s">
        <v>279</v>
      </c>
      <c r="G80" s="9">
        <v>9</v>
      </c>
      <c r="H80" s="13"/>
      <c r="I80" s="20"/>
      <c r="J80" s="9">
        <v>9.6</v>
      </c>
      <c r="L80" s="14">
        <f t="shared" si="9"/>
        <v>18.600000000000001</v>
      </c>
      <c r="M80" s="8">
        <f t="shared" si="10"/>
        <v>0</v>
      </c>
      <c r="N80" s="5"/>
      <c r="O80" s="15">
        <v>8.8000000000000007</v>
      </c>
      <c r="P80" s="8">
        <v>1200</v>
      </c>
      <c r="Q80" s="14">
        <f t="shared" si="11"/>
        <v>27.400000000000002</v>
      </c>
      <c r="R80" s="17">
        <v>6997.92</v>
      </c>
      <c r="S80" s="5"/>
    </row>
    <row r="81" spans="1:19">
      <c r="A81" s="3">
        <v>4</v>
      </c>
      <c r="B81" s="41" t="s">
        <v>280</v>
      </c>
      <c r="C81" s="16" t="s">
        <v>281</v>
      </c>
      <c r="D81" s="16" t="s">
        <v>282</v>
      </c>
      <c r="E81" s="6" t="s">
        <v>283</v>
      </c>
      <c r="G81" s="9">
        <v>10</v>
      </c>
      <c r="H81" s="10"/>
      <c r="I81" s="20"/>
      <c r="J81" s="9">
        <v>8.3000000000000007</v>
      </c>
      <c r="L81" s="14">
        <f t="shared" si="9"/>
        <v>18.3</v>
      </c>
      <c r="M81" s="8">
        <f t="shared" si="10"/>
        <v>0</v>
      </c>
      <c r="N81" s="5"/>
      <c r="O81" s="15">
        <v>9.4</v>
      </c>
      <c r="P81" s="8">
        <v>575</v>
      </c>
      <c r="Q81" s="14">
        <f t="shared" si="11"/>
        <v>27.700000000000003</v>
      </c>
      <c r="R81" s="17">
        <v>5763</v>
      </c>
      <c r="S81" s="5"/>
    </row>
    <row r="82" spans="1:19">
      <c r="A82" s="3">
        <v>5</v>
      </c>
      <c r="B82" s="41" t="s">
        <v>284</v>
      </c>
      <c r="C82" s="5" t="s">
        <v>285</v>
      </c>
      <c r="D82" s="5" t="s">
        <v>286</v>
      </c>
      <c r="E82" s="5" t="s">
        <v>115</v>
      </c>
      <c r="G82" s="9">
        <v>9.3000000000000007</v>
      </c>
      <c r="H82" s="13"/>
      <c r="I82" s="20"/>
      <c r="J82" s="9">
        <v>9.8000000000000007</v>
      </c>
      <c r="L82" s="14">
        <f t="shared" si="9"/>
        <v>19.100000000000001</v>
      </c>
      <c r="M82" s="8">
        <f t="shared" si="10"/>
        <v>0</v>
      </c>
      <c r="N82" s="5"/>
      <c r="O82" s="15">
        <v>9.4</v>
      </c>
      <c r="P82" s="8">
        <v>575</v>
      </c>
      <c r="Q82" s="14">
        <f t="shared" si="11"/>
        <v>28.5</v>
      </c>
      <c r="R82" s="17">
        <v>4528.07</v>
      </c>
      <c r="S82" s="5"/>
    </row>
    <row r="83" spans="1:19">
      <c r="A83" s="3">
        <v>6</v>
      </c>
      <c r="B83" s="41" t="s">
        <v>287</v>
      </c>
      <c r="C83" s="16" t="s">
        <v>288</v>
      </c>
      <c r="D83" s="16" t="s">
        <v>289</v>
      </c>
      <c r="E83" s="6" t="s">
        <v>115</v>
      </c>
      <c r="G83" s="9">
        <v>9.1999999999999993</v>
      </c>
      <c r="H83" s="10">
        <v>1783.78</v>
      </c>
      <c r="I83" s="20"/>
      <c r="J83" s="9">
        <v>9.1999999999999993</v>
      </c>
      <c r="L83" s="14">
        <f t="shared" si="9"/>
        <v>18.399999999999999</v>
      </c>
      <c r="M83" s="8">
        <f t="shared" si="10"/>
        <v>1783.78</v>
      </c>
      <c r="N83" s="5"/>
      <c r="O83" s="15">
        <v>10.199999999999999</v>
      </c>
      <c r="P83" s="8"/>
      <c r="Q83" s="14">
        <f t="shared" si="11"/>
        <v>28.599999999999998</v>
      </c>
      <c r="R83" s="17">
        <v>3293.14</v>
      </c>
      <c r="S83" s="5"/>
    </row>
    <row r="84" spans="1:19">
      <c r="A84" s="3">
        <v>7</v>
      </c>
      <c r="B84" s="41" t="s">
        <v>290</v>
      </c>
      <c r="C84" s="16" t="s">
        <v>291</v>
      </c>
      <c r="D84" s="16" t="s">
        <v>292</v>
      </c>
      <c r="E84" s="6" t="s">
        <v>115</v>
      </c>
      <c r="G84" s="9">
        <v>9.5</v>
      </c>
      <c r="H84" s="13"/>
      <c r="I84" s="20"/>
      <c r="J84" s="9">
        <v>10.4</v>
      </c>
      <c r="L84" s="14">
        <f t="shared" si="9"/>
        <v>19.899999999999999</v>
      </c>
      <c r="M84" s="8">
        <f t="shared" si="10"/>
        <v>0</v>
      </c>
      <c r="N84" s="5"/>
      <c r="O84" s="15">
        <v>9.6</v>
      </c>
      <c r="P84" s="8">
        <v>250</v>
      </c>
      <c r="Q84" s="14">
        <f t="shared" si="11"/>
        <v>29.5</v>
      </c>
      <c r="R84" s="17">
        <v>2058.21</v>
      </c>
      <c r="S84" s="5"/>
    </row>
    <row r="85" spans="1:19">
      <c r="A85" s="3">
        <v>8</v>
      </c>
      <c r="B85" s="41" t="s">
        <v>293</v>
      </c>
      <c r="C85" s="16" t="s">
        <v>294</v>
      </c>
      <c r="D85" s="16" t="s">
        <v>295</v>
      </c>
      <c r="E85" s="16" t="s">
        <v>38</v>
      </c>
      <c r="F85" s="3"/>
      <c r="G85" s="9">
        <v>10.3</v>
      </c>
      <c r="H85" s="10"/>
      <c r="I85" s="19"/>
      <c r="J85" s="9">
        <v>9.4</v>
      </c>
      <c r="L85" s="14">
        <f t="shared" si="9"/>
        <v>19.700000000000003</v>
      </c>
      <c r="M85" s="8">
        <f t="shared" si="10"/>
        <v>0</v>
      </c>
      <c r="N85" s="5"/>
      <c r="O85" s="15">
        <v>10.199999999999999</v>
      </c>
      <c r="P85" s="8"/>
      <c r="Q85" s="14">
        <f t="shared" si="11"/>
        <v>29.900000000000002</v>
      </c>
      <c r="R85" s="17">
        <v>823.28</v>
      </c>
      <c r="S85" s="5"/>
    </row>
    <row r="86" spans="1:19">
      <c r="A86" s="3">
        <v>9</v>
      </c>
      <c r="B86" s="41" t="s">
        <v>296</v>
      </c>
      <c r="C86" s="16" t="s">
        <v>297</v>
      </c>
      <c r="D86" s="16" t="s">
        <v>298</v>
      </c>
      <c r="E86" s="6" t="s">
        <v>148</v>
      </c>
      <c r="G86" s="9">
        <v>8.8000000000000007</v>
      </c>
      <c r="H86" s="10">
        <v>4665.28</v>
      </c>
      <c r="I86" s="20"/>
      <c r="J86" s="9">
        <v>9.3000000000000007</v>
      </c>
      <c r="L86" s="14">
        <f t="shared" si="9"/>
        <v>18.100000000000001</v>
      </c>
      <c r="M86" s="8">
        <f t="shared" si="10"/>
        <v>4665.28</v>
      </c>
      <c r="N86" s="5"/>
      <c r="O86" s="15">
        <v>20.3</v>
      </c>
      <c r="P86" s="8"/>
      <c r="Q86" s="14">
        <f t="shared" si="11"/>
        <v>38.400000000000006</v>
      </c>
      <c r="R86" s="17"/>
      <c r="S86" s="5"/>
    </row>
    <row r="87" spans="1:19">
      <c r="A87" s="3">
        <v>10</v>
      </c>
      <c r="B87" s="41" t="s">
        <v>299</v>
      </c>
      <c r="C87" s="5" t="s">
        <v>300</v>
      </c>
      <c r="D87" s="5" t="s">
        <v>301</v>
      </c>
      <c r="E87" s="5" t="s">
        <v>79</v>
      </c>
      <c r="G87" s="9">
        <v>8.1</v>
      </c>
      <c r="H87" s="10">
        <v>6311.85</v>
      </c>
      <c r="I87" s="20"/>
      <c r="J87" s="9">
        <v>9.5</v>
      </c>
      <c r="L87" s="14">
        <v>17.600000000000001</v>
      </c>
      <c r="M87" s="8">
        <f>SUM(H87+K87)</f>
        <v>6311.85</v>
      </c>
      <c r="N87" s="5"/>
      <c r="O87" s="15">
        <v>0</v>
      </c>
      <c r="P87" s="8"/>
      <c r="Q87" s="14">
        <f t="shared" si="11"/>
        <v>17.600000000000001</v>
      </c>
      <c r="R87" s="17"/>
      <c r="S87" s="5"/>
    </row>
    <row r="88" spans="1:19" ht="13.5" thickBot="1">
      <c r="A88" s="3">
        <v>11</v>
      </c>
      <c r="B88" s="36" t="s">
        <v>302</v>
      </c>
      <c r="C88" s="52" t="s">
        <v>303</v>
      </c>
      <c r="D88" s="52" t="s">
        <v>304</v>
      </c>
      <c r="E88" s="53" t="s">
        <v>115</v>
      </c>
      <c r="G88" s="9">
        <v>9.6</v>
      </c>
      <c r="H88" s="10"/>
      <c r="I88" s="20"/>
      <c r="J88" s="9">
        <v>9.3000000000000007</v>
      </c>
      <c r="L88" s="14">
        <f>SUM(G88+J88)</f>
        <v>18.899999999999999</v>
      </c>
      <c r="M88" s="8">
        <f>SUM(H88+K88)</f>
        <v>0</v>
      </c>
      <c r="N88" s="5"/>
      <c r="O88" s="15">
        <v>0</v>
      </c>
      <c r="P88" s="8"/>
      <c r="Q88" s="14">
        <f t="shared" si="11"/>
        <v>18.899999999999999</v>
      </c>
      <c r="R88" s="17"/>
      <c r="S88" s="5"/>
    </row>
    <row r="89" spans="1:19">
      <c r="A89" s="3">
        <v>12</v>
      </c>
      <c r="B89" s="41" t="s">
        <v>305</v>
      </c>
      <c r="C89" s="16" t="s">
        <v>306</v>
      </c>
      <c r="D89" s="16" t="s">
        <v>307</v>
      </c>
      <c r="E89" s="16" t="s">
        <v>86</v>
      </c>
      <c r="F89" s="3"/>
      <c r="G89" s="9">
        <v>9.3000000000000007</v>
      </c>
      <c r="H89" s="10">
        <v>182.95</v>
      </c>
      <c r="I89" s="19"/>
      <c r="J89" s="9">
        <v>10.5</v>
      </c>
      <c r="L89" s="14">
        <f>SUM(G89+J89)</f>
        <v>19.8</v>
      </c>
      <c r="M89" s="8">
        <f>SUM(H89+K89)</f>
        <v>182.95</v>
      </c>
      <c r="N89" s="5"/>
      <c r="O89" s="15">
        <v>0</v>
      </c>
      <c r="P89" s="8"/>
      <c r="Q89" s="14">
        <f t="shared" si="11"/>
        <v>19.8</v>
      </c>
      <c r="R89" s="8"/>
      <c r="S89" s="5"/>
    </row>
    <row r="90" spans="1:19">
      <c r="B90" s="41"/>
      <c r="G90" s="9"/>
      <c r="H90" s="13"/>
      <c r="I90" s="20"/>
      <c r="J90" s="9"/>
      <c r="L90" s="14"/>
      <c r="N90" s="5"/>
      <c r="O90" s="15"/>
      <c r="P90" s="8"/>
      <c r="Q90" s="5"/>
      <c r="R90" s="8"/>
      <c r="S90" s="5"/>
    </row>
    <row r="91" spans="1:19" ht="12.75" customHeight="1">
      <c r="N91" s="23"/>
      <c r="S91" s="5"/>
    </row>
    <row r="92" spans="1:19" ht="12.75" customHeight="1">
      <c r="A92" s="7" t="s">
        <v>308</v>
      </c>
      <c r="N92" s="5"/>
      <c r="O92" s="15"/>
      <c r="P92" s="8"/>
      <c r="Q92" s="5"/>
      <c r="R92" s="17"/>
      <c r="S92" s="5"/>
    </row>
    <row r="93" spans="1:19">
      <c r="A93" s="3">
        <v>1</v>
      </c>
      <c r="B93" s="48" t="s">
        <v>309</v>
      </c>
      <c r="C93" s="5" t="s">
        <v>310</v>
      </c>
      <c r="D93" s="5" t="s">
        <v>124</v>
      </c>
      <c r="E93" s="3" t="s">
        <v>115</v>
      </c>
      <c r="G93" s="9">
        <v>2.2999999999999998</v>
      </c>
      <c r="H93" s="10">
        <v>4281.45</v>
      </c>
      <c r="I93" s="9"/>
      <c r="J93" s="15">
        <v>3</v>
      </c>
      <c r="K93" s="8">
        <v>237.85</v>
      </c>
      <c r="L93" s="14">
        <f t="shared" ref="L93:L104" si="12">SUM(G93+J93)</f>
        <v>5.3</v>
      </c>
      <c r="M93" s="8">
        <f t="shared" ref="M93:M104" si="13">SUM(H93+K93)</f>
        <v>4519.3</v>
      </c>
      <c r="N93" s="5"/>
      <c r="O93" s="15">
        <v>2.2000000000000002</v>
      </c>
      <c r="P93" s="8">
        <v>380</v>
      </c>
      <c r="Q93" s="14">
        <f t="shared" ref="Q93:Q104" si="14">SUM(L93+O93)</f>
        <v>7.5</v>
      </c>
      <c r="R93" s="17">
        <v>7269.54</v>
      </c>
    </row>
    <row r="94" spans="1:19">
      <c r="A94" s="3">
        <v>2</v>
      </c>
      <c r="B94" s="49" t="s">
        <v>311</v>
      </c>
      <c r="C94" s="16" t="s">
        <v>312</v>
      </c>
      <c r="D94" s="16" t="s">
        <v>167</v>
      </c>
      <c r="E94" s="16" t="s">
        <v>115</v>
      </c>
      <c r="F94" s="15"/>
      <c r="G94" s="9">
        <v>4</v>
      </c>
      <c r="H94" s="10"/>
      <c r="I94" s="9"/>
      <c r="J94" s="15">
        <v>2.2000000000000002</v>
      </c>
      <c r="K94" s="8">
        <v>4757.17</v>
      </c>
      <c r="L94" s="14">
        <f t="shared" si="12"/>
        <v>6.2</v>
      </c>
      <c r="M94" s="8">
        <f t="shared" si="13"/>
        <v>4757.17</v>
      </c>
      <c r="N94" s="5"/>
      <c r="O94" s="15">
        <v>2.6</v>
      </c>
      <c r="P94" s="8">
        <v>285</v>
      </c>
      <c r="Q94" s="14">
        <f t="shared" si="14"/>
        <v>8.8000000000000007</v>
      </c>
      <c r="R94" s="17">
        <v>5842.39</v>
      </c>
    </row>
    <row r="95" spans="1:19">
      <c r="A95" s="3">
        <v>3</v>
      </c>
      <c r="B95" s="49" t="s">
        <v>313</v>
      </c>
      <c r="C95" s="5" t="s">
        <v>314</v>
      </c>
      <c r="D95" s="5" t="s">
        <v>315</v>
      </c>
      <c r="E95" s="3" t="s">
        <v>24</v>
      </c>
      <c r="G95" s="9">
        <v>3.2</v>
      </c>
      <c r="H95" s="10"/>
      <c r="I95" s="9"/>
      <c r="J95" s="15">
        <v>2.5</v>
      </c>
      <c r="K95" s="8">
        <v>2457.86</v>
      </c>
      <c r="L95" s="14">
        <f t="shared" si="12"/>
        <v>5.7</v>
      </c>
      <c r="M95" s="8">
        <f t="shared" si="13"/>
        <v>2457.86</v>
      </c>
      <c r="N95" s="5"/>
      <c r="O95" s="15">
        <v>3.8</v>
      </c>
      <c r="P95" s="8">
        <v>190</v>
      </c>
      <c r="Q95" s="14">
        <f t="shared" si="14"/>
        <v>9.5</v>
      </c>
      <c r="R95" s="17">
        <v>4772.03</v>
      </c>
    </row>
    <row r="96" spans="1:19">
      <c r="A96" s="3">
        <v>4</v>
      </c>
      <c r="B96" s="47" t="s">
        <v>316</v>
      </c>
      <c r="C96" s="5" t="s">
        <v>317</v>
      </c>
      <c r="E96" s="3"/>
      <c r="G96" s="9">
        <v>2.5</v>
      </c>
      <c r="H96" s="10">
        <v>1427.15</v>
      </c>
      <c r="I96" s="9"/>
      <c r="J96" s="15">
        <v>2.6</v>
      </c>
      <c r="K96" s="8">
        <v>1159.55</v>
      </c>
      <c r="L96" s="14">
        <f t="shared" si="12"/>
        <v>5.0999999999999996</v>
      </c>
      <c r="M96" s="8">
        <f t="shared" si="13"/>
        <v>2586.6999999999998</v>
      </c>
      <c r="N96" s="5"/>
      <c r="O96" s="15">
        <v>12.2</v>
      </c>
      <c r="P96" s="8">
        <v>95</v>
      </c>
      <c r="Q96" s="14">
        <f t="shared" si="14"/>
        <v>17.299999999999997</v>
      </c>
      <c r="R96" s="17">
        <v>3701.66</v>
      </c>
    </row>
    <row r="97" spans="1:23">
      <c r="A97" s="3">
        <v>5</v>
      </c>
      <c r="B97" s="48" t="s">
        <v>318</v>
      </c>
      <c r="C97" s="5" t="s">
        <v>319</v>
      </c>
      <c r="D97" s="5" t="s">
        <v>320</v>
      </c>
      <c r="E97" s="3" t="s">
        <v>17</v>
      </c>
      <c r="G97" s="9">
        <v>2.9</v>
      </c>
      <c r="H97" s="13"/>
      <c r="I97" s="9"/>
      <c r="J97" s="15">
        <v>2.6</v>
      </c>
      <c r="K97" s="8"/>
      <c r="L97" s="14">
        <f t="shared" si="12"/>
        <v>5.5</v>
      </c>
      <c r="M97" s="8">
        <f t="shared" si="13"/>
        <v>0</v>
      </c>
      <c r="N97" s="5"/>
      <c r="O97" s="15">
        <v>13.3</v>
      </c>
      <c r="P97" s="8"/>
      <c r="Q97" s="14">
        <f t="shared" si="14"/>
        <v>18.8</v>
      </c>
      <c r="R97" s="17">
        <v>1917.72</v>
      </c>
    </row>
    <row r="98" spans="1:23">
      <c r="A98" s="3">
        <v>6</v>
      </c>
      <c r="B98" s="47" t="s">
        <v>321</v>
      </c>
      <c r="C98" s="5" t="s">
        <v>322</v>
      </c>
      <c r="D98" s="5" t="s">
        <v>323</v>
      </c>
      <c r="E98" s="3" t="s">
        <v>115</v>
      </c>
      <c r="G98" s="9">
        <v>2.4</v>
      </c>
      <c r="H98" s="13"/>
      <c r="I98" s="9"/>
      <c r="J98" s="15">
        <v>4.5</v>
      </c>
      <c r="K98" s="8"/>
      <c r="L98" s="14">
        <f t="shared" si="12"/>
        <v>6.9</v>
      </c>
      <c r="M98" s="8">
        <f t="shared" si="13"/>
        <v>0</v>
      </c>
      <c r="N98" s="5"/>
      <c r="O98" s="15">
        <v>12.5</v>
      </c>
      <c r="P98" s="8"/>
      <c r="Q98" s="14">
        <f t="shared" si="14"/>
        <v>19.399999999999999</v>
      </c>
      <c r="R98" s="17" t="s">
        <v>324</v>
      </c>
    </row>
    <row r="99" spans="1:23">
      <c r="A99" s="3">
        <v>7</v>
      </c>
      <c r="B99" s="47" t="s">
        <v>325</v>
      </c>
      <c r="C99" s="5" t="s">
        <v>326</v>
      </c>
      <c r="D99" s="5" t="s">
        <v>327</v>
      </c>
      <c r="E99" s="3" t="s">
        <v>328</v>
      </c>
      <c r="G99" s="9">
        <v>2.8</v>
      </c>
      <c r="H99" s="13"/>
      <c r="I99" s="9"/>
      <c r="J99" s="15">
        <v>2.5</v>
      </c>
      <c r="K99" s="8"/>
      <c r="L99" s="14">
        <f t="shared" si="12"/>
        <v>5.3</v>
      </c>
      <c r="M99" s="8">
        <f t="shared" si="13"/>
        <v>0</v>
      </c>
      <c r="N99" s="5"/>
      <c r="O99" s="15">
        <v>0</v>
      </c>
      <c r="P99" s="8"/>
      <c r="Q99" s="14">
        <f t="shared" si="14"/>
        <v>5.3</v>
      </c>
      <c r="R99" s="17">
        <v>2274.5100000000002</v>
      </c>
    </row>
    <row r="100" spans="1:23">
      <c r="A100" s="3">
        <v>8</v>
      </c>
      <c r="B100" s="48" t="s">
        <v>329</v>
      </c>
      <c r="C100" s="5" t="s">
        <v>330</v>
      </c>
      <c r="D100" s="5" t="s">
        <v>331</v>
      </c>
      <c r="E100" s="3" t="s">
        <v>189</v>
      </c>
      <c r="G100" s="9">
        <v>2.7</v>
      </c>
      <c r="H100" s="10">
        <v>951.43</v>
      </c>
      <c r="I100" s="9"/>
      <c r="J100" s="15">
        <v>3.1</v>
      </c>
      <c r="K100" s="8"/>
      <c r="L100" s="14">
        <f t="shared" si="12"/>
        <v>5.8000000000000007</v>
      </c>
      <c r="M100" s="8">
        <f t="shared" si="13"/>
        <v>951.43</v>
      </c>
      <c r="N100" s="5"/>
      <c r="O100" s="15">
        <v>0</v>
      </c>
      <c r="P100" s="8"/>
      <c r="Q100" s="14">
        <f t="shared" si="14"/>
        <v>5.8000000000000007</v>
      </c>
      <c r="R100" s="17">
        <v>1739.33</v>
      </c>
    </row>
    <row r="101" spans="1:23">
      <c r="A101" s="3">
        <v>9</v>
      </c>
      <c r="B101" s="48" t="s">
        <v>332</v>
      </c>
      <c r="C101" s="5" t="s">
        <v>333</v>
      </c>
      <c r="D101" s="5" t="s">
        <v>334</v>
      </c>
      <c r="E101" s="3" t="s">
        <v>72</v>
      </c>
      <c r="G101" s="9">
        <v>2.7</v>
      </c>
      <c r="H101" s="10">
        <v>951.43</v>
      </c>
      <c r="I101" s="9"/>
      <c r="J101" s="15">
        <v>3.2</v>
      </c>
      <c r="K101" s="8"/>
      <c r="L101" s="14">
        <f t="shared" si="12"/>
        <v>5.9</v>
      </c>
      <c r="M101" s="8">
        <f t="shared" si="13"/>
        <v>951.43</v>
      </c>
      <c r="N101" s="5"/>
      <c r="O101" s="15">
        <v>0</v>
      </c>
      <c r="P101" s="8"/>
      <c r="Q101" s="14">
        <f t="shared" si="14"/>
        <v>5.9</v>
      </c>
      <c r="R101" s="17">
        <v>1560.94</v>
      </c>
    </row>
    <row r="102" spans="1:23">
      <c r="A102" s="3">
        <v>10</v>
      </c>
      <c r="B102" s="48" t="s">
        <v>335</v>
      </c>
      <c r="C102" s="5" t="s">
        <v>336</v>
      </c>
      <c r="D102" s="16" t="s">
        <v>337</v>
      </c>
      <c r="E102" s="3" t="s">
        <v>38</v>
      </c>
      <c r="G102" s="9">
        <v>2.8</v>
      </c>
      <c r="H102" s="10"/>
      <c r="I102" s="9"/>
      <c r="J102" s="15">
        <v>3.2</v>
      </c>
      <c r="K102" s="8"/>
      <c r="L102" s="14">
        <f t="shared" si="12"/>
        <v>6</v>
      </c>
      <c r="M102" s="8">
        <f t="shared" si="13"/>
        <v>0</v>
      </c>
      <c r="N102" s="5"/>
      <c r="O102" s="15">
        <v>0</v>
      </c>
      <c r="P102" s="8"/>
      <c r="Q102" s="14">
        <f t="shared" si="14"/>
        <v>6</v>
      </c>
      <c r="R102" s="17">
        <v>1382.54</v>
      </c>
    </row>
    <row r="103" spans="1:23">
      <c r="A103" s="3">
        <v>11</v>
      </c>
      <c r="B103" s="49" t="s">
        <v>338</v>
      </c>
      <c r="C103" s="5" t="s">
        <v>339</v>
      </c>
      <c r="D103" s="16" t="s">
        <v>340</v>
      </c>
      <c r="E103" s="3" t="s">
        <v>108</v>
      </c>
      <c r="G103" s="9">
        <v>2.9</v>
      </c>
      <c r="H103" s="10">
        <v>79.28</v>
      </c>
      <c r="I103" s="9"/>
      <c r="J103" s="15">
        <v>3.5</v>
      </c>
      <c r="K103" s="8"/>
      <c r="L103" s="14">
        <f t="shared" si="12"/>
        <v>6.4</v>
      </c>
      <c r="M103" s="8">
        <f t="shared" si="13"/>
        <v>79.28</v>
      </c>
      <c r="N103" s="5"/>
      <c r="O103" s="15">
        <v>0</v>
      </c>
      <c r="P103" s="8"/>
      <c r="Q103" s="14">
        <f t="shared" si="14"/>
        <v>6.4</v>
      </c>
      <c r="R103" s="17">
        <v>1204.1500000000001</v>
      </c>
    </row>
    <row r="104" spans="1:23">
      <c r="A104" s="3">
        <v>12</v>
      </c>
      <c r="B104" s="47" t="s">
        <v>341</v>
      </c>
      <c r="C104" s="5" t="s">
        <v>342</v>
      </c>
      <c r="D104" s="5" t="s">
        <v>343</v>
      </c>
      <c r="E104" s="3" t="s">
        <v>115</v>
      </c>
      <c r="G104" s="9">
        <v>4.4000000000000004</v>
      </c>
      <c r="H104" s="10"/>
      <c r="I104" s="9"/>
      <c r="J104" s="15">
        <v>2.8</v>
      </c>
      <c r="K104" s="8">
        <v>475.71</v>
      </c>
      <c r="L104" s="14">
        <f t="shared" si="12"/>
        <v>7.2</v>
      </c>
      <c r="M104" s="8">
        <f t="shared" si="13"/>
        <v>475.71</v>
      </c>
      <c r="N104" s="5"/>
      <c r="O104" s="15">
        <v>0</v>
      </c>
      <c r="P104" s="8"/>
      <c r="Q104" s="14">
        <f t="shared" si="14"/>
        <v>7.2</v>
      </c>
      <c r="R104" s="8">
        <v>1025.75</v>
      </c>
    </row>
    <row r="106" spans="1:23" ht="12.75" customHeight="1">
      <c r="B106" s="16"/>
      <c r="G106" s="15"/>
      <c r="H106" s="10"/>
      <c r="I106" s="19"/>
      <c r="J106" s="15"/>
      <c r="L106" s="14"/>
      <c r="N106" s="5"/>
      <c r="O106" s="15"/>
      <c r="P106" s="8"/>
      <c r="Q106" s="5"/>
      <c r="R106" s="17"/>
    </row>
    <row r="107" spans="1:23" ht="12.75" customHeight="1">
      <c r="A107" s="7" t="s">
        <v>344</v>
      </c>
      <c r="B107" s="16"/>
      <c r="C107" s="12"/>
      <c r="D107" s="12"/>
      <c r="E107" s="26"/>
      <c r="F107" s="12"/>
      <c r="G107" s="27"/>
      <c r="H107" s="28"/>
      <c r="I107" s="19"/>
      <c r="J107" s="15"/>
      <c r="L107" s="14"/>
      <c r="N107" s="5"/>
      <c r="R107" s="17"/>
      <c r="S107" s="5"/>
    </row>
    <row r="108" spans="1:23">
      <c r="A108" s="26">
        <v>1</v>
      </c>
      <c r="B108" s="43" t="s">
        <v>345</v>
      </c>
      <c r="C108" s="11" t="s">
        <v>346</v>
      </c>
      <c r="D108" s="11" t="s">
        <v>347</v>
      </c>
      <c r="E108" s="11" t="s">
        <v>115</v>
      </c>
      <c r="F108" s="12"/>
      <c r="G108" s="27">
        <v>17.28</v>
      </c>
      <c r="H108" s="28">
        <v>660.71</v>
      </c>
      <c r="I108" s="27"/>
      <c r="J108" s="24">
        <v>17.37</v>
      </c>
      <c r="K108" s="25"/>
      <c r="L108" s="32">
        <f>SUM(G108+J108)</f>
        <v>34.650000000000006</v>
      </c>
      <c r="M108" s="25">
        <f>SUM(H108+K108)</f>
        <v>660.71</v>
      </c>
      <c r="N108" s="12"/>
      <c r="O108" s="24">
        <v>16.7</v>
      </c>
      <c r="P108" s="25">
        <v>3425.92</v>
      </c>
      <c r="Q108" s="14">
        <f t="shared" ref="Q108:Q119" si="15">SUM(L108+O108)</f>
        <v>51.350000000000009</v>
      </c>
      <c r="R108" s="17">
        <v>6937.49</v>
      </c>
      <c r="T108" s="12"/>
      <c r="U108" s="12"/>
      <c r="V108" s="12"/>
      <c r="W108" s="12"/>
    </row>
    <row r="109" spans="1:23">
      <c r="A109" s="3">
        <v>2</v>
      </c>
      <c r="B109" s="41" t="s">
        <v>348</v>
      </c>
      <c r="C109" s="16" t="s">
        <v>349</v>
      </c>
      <c r="D109" s="16" t="s">
        <v>259</v>
      </c>
      <c r="E109" s="16" t="s">
        <v>115</v>
      </c>
      <c r="G109" s="9">
        <v>17.27</v>
      </c>
      <c r="H109" s="10">
        <v>1101.18</v>
      </c>
      <c r="I109" s="9"/>
      <c r="J109" s="15">
        <v>16.91</v>
      </c>
      <c r="K109" s="10">
        <v>1321.42</v>
      </c>
      <c r="L109" s="14">
        <f>SUM(G109+J109)</f>
        <v>34.18</v>
      </c>
      <c r="M109" s="8">
        <f>SUM(H109+K109)</f>
        <v>2422.6000000000004</v>
      </c>
      <c r="N109" s="5"/>
      <c r="O109" s="15">
        <v>17.18</v>
      </c>
      <c r="P109" s="8">
        <v>1712.96</v>
      </c>
      <c r="Q109" s="14">
        <f t="shared" si="15"/>
        <v>51.36</v>
      </c>
      <c r="R109" s="17">
        <v>5946.42</v>
      </c>
      <c r="S109" s="5"/>
    </row>
    <row r="110" spans="1:23">
      <c r="A110" s="3">
        <v>3</v>
      </c>
      <c r="B110" s="41" t="s">
        <v>350</v>
      </c>
      <c r="C110" s="16" t="s">
        <v>351</v>
      </c>
      <c r="D110" s="16" t="s">
        <v>352</v>
      </c>
      <c r="E110" s="6" t="s">
        <v>115</v>
      </c>
      <c r="G110" s="9">
        <v>17.09</v>
      </c>
      <c r="H110" s="10">
        <v>4624.99</v>
      </c>
      <c r="I110" s="19"/>
      <c r="J110" s="9">
        <v>17.190000000000001</v>
      </c>
      <c r="K110" s="10">
        <v>1321.42</v>
      </c>
      <c r="L110" s="14">
        <v>34.28</v>
      </c>
      <c r="M110" s="8">
        <f t="shared" ref="M110:M119" si="16">SUM(H110+K110)</f>
        <v>5946.41</v>
      </c>
      <c r="N110" s="5"/>
      <c r="O110" s="15">
        <v>17.239999999999998</v>
      </c>
      <c r="P110" s="8"/>
      <c r="Q110" s="14">
        <f t="shared" si="15"/>
        <v>51.519999999999996</v>
      </c>
      <c r="R110" s="17">
        <v>4955.3500000000004</v>
      </c>
      <c r="S110" s="5"/>
    </row>
    <row r="111" spans="1:23">
      <c r="A111" s="3">
        <v>4</v>
      </c>
      <c r="B111" s="41" t="s">
        <v>353</v>
      </c>
      <c r="C111" s="16" t="s">
        <v>354</v>
      </c>
      <c r="D111" s="16" t="s">
        <v>355</v>
      </c>
      <c r="E111" s="16" t="s">
        <v>115</v>
      </c>
      <c r="G111" s="9">
        <v>17.25</v>
      </c>
      <c r="H111" s="10">
        <v>2202.37</v>
      </c>
      <c r="I111" s="9"/>
      <c r="J111" s="15">
        <v>17.11</v>
      </c>
      <c r="K111" s="8">
        <v>2863.09</v>
      </c>
      <c r="L111" s="14">
        <v>34.36</v>
      </c>
      <c r="M111" s="8">
        <f t="shared" si="16"/>
        <v>5065.46</v>
      </c>
      <c r="N111" s="5"/>
      <c r="O111" s="15">
        <v>17.3</v>
      </c>
      <c r="P111" s="8"/>
      <c r="Q111" s="14">
        <f t="shared" si="15"/>
        <v>51.66</v>
      </c>
      <c r="R111" s="17">
        <v>4294.6400000000003</v>
      </c>
      <c r="S111" s="5"/>
    </row>
    <row r="112" spans="1:23">
      <c r="A112" s="3">
        <v>5</v>
      </c>
      <c r="B112" s="41" t="s">
        <v>356</v>
      </c>
      <c r="C112" s="16" t="s">
        <v>357</v>
      </c>
      <c r="D112" s="16" t="s">
        <v>114</v>
      </c>
      <c r="E112" s="6" t="s">
        <v>115</v>
      </c>
      <c r="G112" s="9">
        <v>17.27</v>
      </c>
      <c r="H112" s="10">
        <v>1101.18</v>
      </c>
      <c r="I112" s="19"/>
      <c r="J112" s="9">
        <v>17.29</v>
      </c>
      <c r="L112" s="14">
        <f t="shared" ref="L112:L119" si="17">SUM(G112+J112)</f>
        <v>34.56</v>
      </c>
      <c r="M112" s="8">
        <f t="shared" si="16"/>
        <v>1101.18</v>
      </c>
      <c r="N112" s="5"/>
      <c r="O112" s="15">
        <v>17.21</v>
      </c>
      <c r="P112" s="8">
        <v>858.48</v>
      </c>
      <c r="Q112" s="14">
        <f t="shared" si="15"/>
        <v>51.77</v>
      </c>
      <c r="R112" s="17">
        <v>3303.57</v>
      </c>
      <c r="S112" s="5"/>
    </row>
    <row r="113" spans="1:23">
      <c r="A113" s="3">
        <v>6</v>
      </c>
      <c r="B113" s="40" t="s">
        <v>358</v>
      </c>
      <c r="C113" s="16" t="s">
        <v>359</v>
      </c>
      <c r="D113" s="16" t="s">
        <v>360</v>
      </c>
      <c r="E113" s="16" t="s">
        <v>108</v>
      </c>
      <c r="G113" s="9">
        <v>17.63</v>
      </c>
      <c r="H113" s="10"/>
      <c r="I113" s="9"/>
      <c r="J113" s="15">
        <v>17.04</v>
      </c>
      <c r="K113" s="8">
        <v>3303.56</v>
      </c>
      <c r="L113" s="14">
        <f t="shared" si="17"/>
        <v>34.67</v>
      </c>
      <c r="M113" s="8">
        <f t="shared" si="16"/>
        <v>3303.56</v>
      </c>
      <c r="N113" s="5"/>
      <c r="O113" s="15">
        <v>17.13</v>
      </c>
      <c r="P113" s="8">
        <v>2569.44</v>
      </c>
      <c r="Q113" s="14">
        <f t="shared" si="15"/>
        <v>51.8</v>
      </c>
      <c r="R113" s="17">
        <v>2642.85</v>
      </c>
      <c r="S113" s="12"/>
    </row>
    <row r="114" spans="1:23">
      <c r="A114" s="3">
        <v>7</v>
      </c>
      <c r="B114" s="41" t="s">
        <v>361</v>
      </c>
      <c r="C114" s="16" t="s">
        <v>362</v>
      </c>
      <c r="D114" s="5" t="s">
        <v>363</v>
      </c>
      <c r="E114" s="3" t="s">
        <v>279</v>
      </c>
      <c r="G114" s="9">
        <v>17.440000000000001</v>
      </c>
      <c r="H114" s="10"/>
      <c r="I114" s="19"/>
      <c r="J114" s="9">
        <v>17.27</v>
      </c>
      <c r="K114" s="10">
        <v>440.47</v>
      </c>
      <c r="L114" s="14">
        <f t="shared" si="17"/>
        <v>34.71</v>
      </c>
      <c r="M114" s="8">
        <f t="shared" si="16"/>
        <v>440.47</v>
      </c>
      <c r="N114" s="5"/>
      <c r="O114" s="15">
        <v>17.260000000000002</v>
      </c>
      <c r="P114" s="8"/>
      <c r="Q114" s="14">
        <f t="shared" si="15"/>
        <v>51.97</v>
      </c>
      <c r="R114" s="17">
        <v>1982.14</v>
      </c>
      <c r="S114" s="5"/>
    </row>
    <row r="115" spans="1:23">
      <c r="A115" s="3">
        <v>8</v>
      </c>
      <c r="B115" s="41" t="s">
        <v>364</v>
      </c>
      <c r="C115" s="16" t="s">
        <v>359</v>
      </c>
      <c r="D115" s="16" t="s">
        <v>365</v>
      </c>
      <c r="E115" s="16" t="s">
        <v>283</v>
      </c>
      <c r="G115" s="9">
        <v>17.309999999999999</v>
      </c>
      <c r="H115" s="10"/>
      <c r="I115" s="9"/>
      <c r="J115" s="15">
        <v>17.29</v>
      </c>
      <c r="K115" s="8"/>
      <c r="L115" s="14">
        <f t="shared" si="17"/>
        <v>34.599999999999994</v>
      </c>
      <c r="M115" s="8">
        <f t="shared" si="16"/>
        <v>0</v>
      </c>
      <c r="N115" s="5"/>
      <c r="O115" s="15">
        <v>17.41</v>
      </c>
      <c r="P115" s="8"/>
      <c r="Q115" s="14">
        <f t="shared" si="15"/>
        <v>52.009999999999991</v>
      </c>
      <c r="R115" s="10">
        <v>1321.42</v>
      </c>
      <c r="S115" s="5"/>
    </row>
    <row r="116" spans="1:23">
      <c r="A116" s="3">
        <v>9</v>
      </c>
      <c r="B116" s="41" t="s">
        <v>366</v>
      </c>
      <c r="C116" s="16" t="s">
        <v>367</v>
      </c>
      <c r="D116" s="16" t="s">
        <v>368</v>
      </c>
      <c r="E116" s="6" t="s">
        <v>108</v>
      </c>
      <c r="G116" s="9">
        <v>17.329999999999998</v>
      </c>
      <c r="H116" s="13"/>
      <c r="I116" s="19"/>
      <c r="J116" s="9">
        <v>17.22</v>
      </c>
      <c r="L116" s="14">
        <f t="shared" si="17"/>
        <v>34.549999999999997</v>
      </c>
      <c r="M116" s="8">
        <f t="shared" si="16"/>
        <v>0</v>
      </c>
      <c r="N116" s="5"/>
      <c r="O116" s="15">
        <v>17.53</v>
      </c>
      <c r="P116" s="8"/>
      <c r="Q116" s="14">
        <f t="shared" si="15"/>
        <v>52.08</v>
      </c>
      <c r="R116" s="10">
        <v>981.07</v>
      </c>
      <c r="S116" s="5"/>
    </row>
    <row r="117" spans="1:23">
      <c r="A117" s="3">
        <v>10</v>
      </c>
      <c r="B117" s="41" t="s">
        <v>165</v>
      </c>
      <c r="C117" s="16" t="s">
        <v>369</v>
      </c>
      <c r="D117" s="16" t="s">
        <v>370</v>
      </c>
      <c r="E117" s="6" t="s">
        <v>108</v>
      </c>
      <c r="G117" s="9">
        <v>17.260000000000002</v>
      </c>
      <c r="H117" s="10">
        <v>1761.9</v>
      </c>
      <c r="I117" s="9"/>
      <c r="J117" s="15">
        <v>17.23</v>
      </c>
      <c r="K117" s="8">
        <v>680.71</v>
      </c>
      <c r="L117" s="14">
        <f t="shared" si="17"/>
        <v>34.49</v>
      </c>
      <c r="M117" s="8">
        <f t="shared" si="16"/>
        <v>2442.61</v>
      </c>
      <c r="N117" s="5"/>
      <c r="O117" s="15">
        <v>18.010000000000002</v>
      </c>
      <c r="P117" s="8"/>
      <c r="Q117" s="14">
        <f t="shared" si="15"/>
        <v>52.5</v>
      </c>
      <c r="R117" s="10">
        <v>660.71</v>
      </c>
      <c r="S117" s="5"/>
    </row>
    <row r="118" spans="1:23">
      <c r="A118" s="3">
        <v>11</v>
      </c>
      <c r="B118" s="41" t="s">
        <v>371</v>
      </c>
      <c r="C118" s="16" t="s">
        <v>372</v>
      </c>
      <c r="D118" s="16" t="s">
        <v>373</v>
      </c>
      <c r="E118" s="16" t="s">
        <v>328</v>
      </c>
      <c r="G118" s="9">
        <v>17.22</v>
      </c>
      <c r="H118" s="10"/>
      <c r="I118" s="9"/>
      <c r="J118" s="15">
        <v>17.59</v>
      </c>
      <c r="K118" s="8"/>
      <c r="L118" s="14">
        <f t="shared" si="17"/>
        <v>34.81</v>
      </c>
      <c r="M118" s="8">
        <f t="shared" si="16"/>
        <v>0</v>
      </c>
      <c r="N118" s="5"/>
      <c r="O118" s="15">
        <v>22.49</v>
      </c>
      <c r="P118" s="8"/>
      <c r="Q118" s="14">
        <f t="shared" si="15"/>
        <v>57.3</v>
      </c>
    </row>
    <row r="119" spans="1:23">
      <c r="A119" s="3">
        <v>12</v>
      </c>
      <c r="B119" s="41" t="s">
        <v>374</v>
      </c>
      <c r="C119" s="16" t="s">
        <v>375</v>
      </c>
      <c r="D119" s="16" t="s">
        <v>124</v>
      </c>
      <c r="E119" s="6" t="s">
        <v>174</v>
      </c>
      <c r="G119" s="9">
        <v>17.350000000000001</v>
      </c>
      <c r="H119" s="10"/>
      <c r="I119" s="19"/>
      <c r="J119" s="9">
        <v>17.3</v>
      </c>
      <c r="L119" s="14">
        <f t="shared" si="17"/>
        <v>34.650000000000006</v>
      </c>
      <c r="M119" s="8">
        <f t="shared" si="16"/>
        <v>0</v>
      </c>
      <c r="N119" s="5"/>
      <c r="O119" s="15">
        <v>23.81</v>
      </c>
      <c r="P119" s="8"/>
      <c r="Q119" s="14">
        <f t="shared" si="15"/>
        <v>58.460000000000008</v>
      </c>
    </row>
    <row r="120" spans="1:23" ht="12.75" customHeight="1">
      <c r="B120" s="16"/>
      <c r="C120" s="16"/>
      <c r="D120" s="16"/>
      <c r="E120" s="16"/>
      <c r="G120" s="9"/>
      <c r="H120" s="10"/>
      <c r="I120" s="9"/>
      <c r="J120" s="15"/>
      <c r="L120" s="14"/>
      <c r="N120" s="5"/>
      <c r="O120" s="15"/>
      <c r="P120" s="8"/>
      <c r="Q120" s="14"/>
    </row>
    <row r="121" spans="1:23" ht="12.75" customHeight="1">
      <c r="A121" s="7" t="s">
        <v>376</v>
      </c>
      <c r="B121" s="5"/>
      <c r="F121" s="8"/>
      <c r="N121" s="5"/>
    </row>
    <row r="122" spans="1:23">
      <c r="A122" s="3">
        <v>1</v>
      </c>
      <c r="B122" s="41" t="s">
        <v>377</v>
      </c>
      <c r="C122" s="5" t="s">
        <v>378</v>
      </c>
      <c r="D122" s="16" t="s">
        <v>379</v>
      </c>
      <c r="E122" s="3" t="s">
        <v>115</v>
      </c>
      <c r="F122" s="5" t="s">
        <v>380</v>
      </c>
      <c r="G122" s="9">
        <v>81</v>
      </c>
      <c r="H122" s="10">
        <v>3468.08</v>
      </c>
      <c r="I122" s="20"/>
      <c r="J122" s="9"/>
      <c r="L122" s="14">
        <f t="shared" ref="L122:M129" si="18">SUM(G122+J122)</f>
        <v>81</v>
      </c>
      <c r="M122" s="8">
        <f t="shared" si="18"/>
        <v>3468.08</v>
      </c>
      <c r="N122" s="5" t="s">
        <v>381</v>
      </c>
      <c r="O122" s="15">
        <v>87</v>
      </c>
      <c r="P122" s="8">
        <v>2050</v>
      </c>
      <c r="Q122" s="14">
        <f t="shared" ref="Q122:Q130" si="19">SUM(L122+O122)</f>
        <v>168</v>
      </c>
      <c r="R122" s="10">
        <v>10178.4</v>
      </c>
    </row>
    <row r="123" spans="1:23">
      <c r="A123" s="3">
        <v>2</v>
      </c>
      <c r="B123" s="41" t="s">
        <v>382</v>
      </c>
      <c r="C123" s="5" t="s">
        <v>383</v>
      </c>
      <c r="D123" s="31" t="s">
        <v>384</v>
      </c>
      <c r="E123" s="3" t="s">
        <v>38</v>
      </c>
      <c r="F123" s="5" t="s">
        <v>385</v>
      </c>
      <c r="G123" s="9">
        <v>83</v>
      </c>
      <c r="H123" s="10">
        <v>9458.4</v>
      </c>
      <c r="I123" s="20"/>
      <c r="J123" s="9"/>
      <c r="L123" s="14">
        <f t="shared" si="18"/>
        <v>83</v>
      </c>
      <c r="M123" s="8">
        <f t="shared" si="18"/>
        <v>9458.4</v>
      </c>
      <c r="N123" s="5" t="s">
        <v>386</v>
      </c>
      <c r="O123" s="15">
        <v>83</v>
      </c>
      <c r="P123" s="8">
        <v>1475</v>
      </c>
      <c r="Q123" s="14">
        <f t="shared" si="19"/>
        <v>166</v>
      </c>
      <c r="R123" s="10">
        <v>7803.44</v>
      </c>
    </row>
    <row r="124" spans="1:23">
      <c r="A124" s="3">
        <v>3</v>
      </c>
      <c r="B124" s="41" t="s">
        <v>387</v>
      </c>
      <c r="C124" s="5" t="s">
        <v>388</v>
      </c>
      <c r="D124" s="31" t="s">
        <v>389</v>
      </c>
      <c r="E124" s="3" t="s">
        <v>108</v>
      </c>
      <c r="F124" s="5" t="s">
        <v>390</v>
      </c>
      <c r="G124" s="9">
        <v>80</v>
      </c>
      <c r="H124" s="10">
        <v>1418.76</v>
      </c>
      <c r="I124" s="19"/>
      <c r="J124" s="9"/>
      <c r="L124" s="14">
        <f t="shared" si="18"/>
        <v>80</v>
      </c>
      <c r="M124" s="8">
        <f t="shared" si="18"/>
        <v>1418.76</v>
      </c>
      <c r="N124" s="5" t="s">
        <v>391</v>
      </c>
      <c r="O124" s="15">
        <v>83</v>
      </c>
      <c r="P124" s="8">
        <v>1475</v>
      </c>
      <c r="Q124" s="14">
        <f t="shared" si="19"/>
        <v>163</v>
      </c>
      <c r="R124" s="10">
        <v>5767.76</v>
      </c>
    </row>
    <row r="125" spans="1:23">
      <c r="A125" s="3">
        <v>4</v>
      </c>
      <c r="B125" s="41" t="s">
        <v>392</v>
      </c>
      <c r="C125" s="5" t="s">
        <v>393</v>
      </c>
      <c r="D125" s="31" t="s">
        <v>337</v>
      </c>
      <c r="E125" s="3" t="s">
        <v>38</v>
      </c>
      <c r="F125" s="34" t="s">
        <v>394</v>
      </c>
      <c r="G125" s="9">
        <v>82.5</v>
      </c>
      <c r="H125" s="10">
        <v>7251.44</v>
      </c>
      <c r="I125" s="19"/>
      <c r="J125" s="9"/>
      <c r="L125" s="14">
        <f t="shared" si="18"/>
        <v>82.5</v>
      </c>
      <c r="M125" s="8">
        <f t="shared" si="18"/>
        <v>7251.44</v>
      </c>
      <c r="N125" s="5" t="s">
        <v>395</v>
      </c>
      <c r="O125" s="15">
        <v>0</v>
      </c>
      <c r="P125" s="8"/>
      <c r="Q125" s="14">
        <f t="shared" si="19"/>
        <v>82.5</v>
      </c>
      <c r="R125" s="10">
        <v>3732.08</v>
      </c>
    </row>
    <row r="126" spans="1:23">
      <c r="A126" s="26">
        <v>5</v>
      </c>
      <c r="B126" s="43" t="s">
        <v>396</v>
      </c>
      <c r="C126" s="12" t="s">
        <v>397</v>
      </c>
      <c r="D126" s="11" t="s">
        <v>398</v>
      </c>
      <c r="E126" s="26" t="s">
        <v>115</v>
      </c>
      <c r="F126" s="12" t="s">
        <v>399</v>
      </c>
      <c r="G126" s="27">
        <v>81.5</v>
      </c>
      <c r="H126" s="28">
        <v>5359.76</v>
      </c>
      <c r="I126" s="30"/>
      <c r="J126" s="27"/>
      <c r="K126" s="28"/>
      <c r="L126" s="14">
        <f t="shared" si="18"/>
        <v>81.5</v>
      </c>
      <c r="M126" s="8">
        <f t="shared" si="18"/>
        <v>5359.76</v>
      </c>
      <c r="N126" s="12" t="s">
        <v>400</v>
      </c>
      <c r="O126" s="24">
        <v>0</v>
      </c>
      <c r="P126" s="25"/>
      <c r="Q126" s="14">
        <f t="shared" si="19"/>
        <v>81.5</v>
      </c>
      <c r="R126" s="10">
        <v>2374.96</v>
      </c>
      <c r="T126" s="12"/>
      <c r="U126" s="12"/>
      <c r="V126" s="12"/>
      <c r="W126" s="12"/>
    </row>
    <row r="127" spans="1:23">
      <c r="A127" s="3">
        <v>6</v>
      </c>
      <c r="B127" s="41" t="s">
        <v>401</v>
      </c>
      <c r="C127" s="5" t="s">
        <v>402</v>
      </c>
      <c r="D127" s="16" t="s">
        <v>403</v>
      </c>
      <c r="E127" s="3" t="s">
        <v>115</v>
      </c>
      <c r="F127" s="5" t="s">
        <v>404</v>
      </c>
      <c r="G127" s="9">
        <v>80.5</v>
      </c>
      <c r="H127" s="10">
        <v>2206.96</v>
      </c>
      <c r="I127" s="19"/>
      <c r="J127" s="9"/>
      <c r="L127" s="14">
        <f t="shared" si="18"/>
        <v>80.5</v>
      </c>
      <c r="M127" s="8">
        <f t="shared" si="18"/>
        <v>2206.96</v>
      </c>
      <c r="N127" s="5" t="s">
        <v>405</v>
      </c>
      <c r="O127" s="15">
        <v>0</v>
      </c>
      <c r="P127" s="8"/>
      <c r="Q127" s="14">
        <f t="shared" si="19"/>
        <v>80.5</v>
      </c>
      <c r="R127" s="10">
        <v>1696.4</v>
      </c>
    </row>
    <row r="128" spans="1:23">
      <c r="A128" s="3">
        <v>7</v>
      </c>
      <c r="B128" s="41" t="s">
        <v>406</v>
      </c>
      <c r="C128" s="5" t="s">
        <v>407</v>
      </c>
      <c r="D128" s="16" t="s">
        <v>408</v>
      </c>
      <c r="E128" s="3" t="s">
        <v>409</v>
      </c>
      <c r="F128" s="5" t="s">
        <v>410</v>
      </c>
      <c r="G128" s="9">
        <v>79.5</v>
      </c>
      <c r="H128" s="10">
        <v>945.84</v>
      </c>
      <c r="I128" s="20"/>
      <c r="J128" s="9"/>
      <c r="L128" s="14">
        <f t="shared" si="18"/>
        <v>79.5</v>
      </c>
      <c r="M128" s="8">
        <f t="shared" si="18"/>
        <v>945.84</v>
      </c>
      <c r="N128" s="5" t="s">
        <v>411</v>
      </c>
      <c r="O128" s="15">
        <v>0</v>
      </c>
      <c r="P128" s="8"/>
      <c r="Q128" s="14">
        <f t="shared" si="19"/>
        <v>79.5</v>
      </c>
      <c r="R128" s="10">
        <v>1357.12</v>
      </c>
    </row>
    <row r="129" spans="1:18">
      <c r="A129" s="3">
        <v>8</v>
      </c>
      <c r="B129" s="41" t="s">
        <v>412</v>
      </c>
      <c r="C129" s="5" t="s">
        <v>413</v>
      </c>
      <c r="D129" s="16" t="s">
        <v>414</v>
      </c>
      <c r="E129" s="3" t="s">
        <v>415</v>
      </c>
      <c r="F129" s="5" t="s">
        <v>416</v>
      </c>
      <c r="G129" s="9">
        <v>78</v>
      </c>
      <c r="H129" s="10"/>
      <c r="I129" s="19"/>
      <c r="J129" s="9"/>
      <c r="L129" s="14">
        <f t="shared" si="18"/>
        <v>78</v>
      </c>
      <c r="M129" s="8">
        <f t="shared" si="18"/>
        <v>0</v>
      </c>
      <c r="N129" s="5" t="s">
        <v>417</v>
      </c>
      <c r="O129" s="15">
        <v>0</v>
      </c>
      <c r="P129" s="8"/>
      <c r="Q129" s="14">
        <f t="shared" si="19"/>
        <v>78</v>
      </c>
      <c r="R129" s="10">
        <v>1017.84</v>
      </c>
    </row>
    <row r="130" spans="1:18">
      <c r="A130" s="3">
        <v>9</v>
      </c>
      <c r="B130" s="41" t="s">
        <v>418</v>
      </c>
      <c r="C130" s="5" t="s">
        <v>419</v>
      </c>
      <c r="D130" s="16" t="s">
        <v>124</v>
      </c>
      <c r="E130" s="3" t="s">
        <v>115</v>
      </c>
      <c r="F130" s="5" t="s">
        <v>420</v>
      </c>
      <c r="G130" s="9">
        <v>77</v>
      </c>
      <c r="H130" s="10"/>
      <c r="I130" s="19"/>
      <c r="J130" s="9"/>
      <c r="L130" s="14">
        <f>SUM(G130+J130)</f>
        <v>77</v>
      </c>
      <c r="M130" s="8">
        <f>SUM(H130,K130)</f>
        <v>0</v>
      </c>
      <c r="N130" s="3" t="s">
        <v>421</v>
      </c>
      <c r="O130" s="15">
        <v>0</v>
      </c>
      <c r="P130" s="8"/>
      <c r="Q130" s="14">
        <f t="shared" si="19"/>
        <v>77</v>
      </c>
    </row>
    <row r="133" spans="1:18" ht="12.75" customHeight="1">
      <c r="A133" s="7" t="s">
        <v>422</v>
      </c>
    </row>
    <row r="134" spans="1:18" ht="12.75" customHeight="1">
      <c r="A134" s="3">
        <v>1</v>
      </c>
      <c r="B134" s="41" t="s">
        <v>392</v>
      </c>
      <c r="C134" s="5" t="s">
        <v>393</v>
      </c>
      <c r="D134" s="31" t="s">
        <v>337</v>
      </c>
      <c r="E134" s="3" t="s">
        <v>38</v>
      </c>
      <c r="F134" s="5" t="s">
        <v>423</v>
      </c>
      <c r="H134" s="8">
        <v>10938.52</v>
      </c>
    </row>
    <row r="135" spans="1:18" ht="12.75" customHeight="1">
      <c r="A135" s="3">
        <v>2</v>
      </c>
      <c r="B135" s="41" t="s">
        <v>290</v>
      </c>
      <c r="C135" s="16" t="s">
        <v>291</v>
      </c>
      <c r="D135" s="16" t="s">
        <v>292</v>
      </c>
      <c r="E135" s="6" t="s">
        <v>115</v>
      </c>
      <c r="F135" s="5" t="s">
        <v>424</v>
      </c>
      <c r="H135" s="8">
        <v>2308.21</v>
      </c>
    </row>
    <row r="136" spans="1:18" ht="12.75" customHeight="1">
      <c r="A136" s="3">
        <v>3</v>
      </c>
      <c r="B136" s="43" t="s">
        <v>246</v>
      </c>
      <c r="C136" s="12" t="s">
        <v>247</v>
      </c>
      <c r="D136" s="12" t="s">
        <v>248</v>
      </c>
      <c r="E136" s="26" t="s">
        <v>249</v>
      </c>
      <c r="F136" s="5" t="s">
        <v>425</v>
      </c>
      <c r="H136" s="8">
        <v>2151.12</v>
      </c>
    </row>
  </sheetData>
  <mergeCells count="11">
    <mergeCell ref="A1:R1"/>
    <mergeCell ref="A3:R3"/>
    <mergeCell ref="B4:E4"/>
    <mergeCell ref="F5:G5"/>
    <mergeCell ref="F4:S4"/>
    <mergeCell ref="A2:R2"/>
    <mergeCell ref="N5:P5"/>
    <mergeCell ref="Q5:R5"/>
    <mergeCell ref="S5:U5"/>
    <mergeCell ref="I5:J5"/>
    <mergeCell ref="L5:M5"/>
  </mergeCells>
  <phoneticPr fontId="1" type="noConversion"/>
  <pageMargins left="0.75" right="0.75" top="1" bottom="1" header="0.5" footer="0.5"/>
  <pageSetup scale="53" fitToHeight="0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</dc:creator>
  <cp:keywords/>
  <dc:description/>
  <cp:lastModifiedBy>X</cp:lastModifiedBy>
  <cp:revision/>
  <dcterms:created xsi:type="dcterms:W3CDTF">2012-06-06T04:08:14Z</dcterms:created>
  <dcterms:modified xsi:type="dcterms:W3CDTF">2023-06-26T00:23:11Z</dcterms:modified>
  <cp:category/>
  <cp:contentStatus/>
</cp:coreProperties>
</file>